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Мебель-трансформер" sheetId="1" r:id="rId1"/>
    <sheet name="Прайс для загрузки" sheetId="2" state="hidden" r:id="rId2"/>
  </sheets>
  <definedNames>
    <definedName name="_xlnm.Print_Area" localSheetId="0">'Мебель-трансформер'!$A$1:$L$40</definedName>
  </definedNames>
  <calcPr calcId="145621"/>
</workbook>
</file>

<file path=xl/calcChain.xml><?xml version="1.0" encoding="utf-8"?>
<calcChain xmlns="http://schemas.openxmlformats.org/spreadsheetml/2006/main">
  <c r="E7" i="2"/>
  <c r="F7" s="1"/>
  <c r="E6"/>
  <c r="F6" s="1"/>
  <c r="G6" l="1"/>
  <c r="H6" s="1"/>
  <c r="I6" s="1"/>
  <c r="K29" i="1" s="1"/>
  <c r="G7" i="2"/>
  <c r="H7" s="1"/>
  <c r="I7" s="1"/>
  <c r="K28" i="1" s="1"/>
</calcChain>
</file>

<file path=xl/sharedStrings.xml><?xml version="1.0" encoding="utf-8"?>
<sst xmlns="http://schemas.openxmlformats.org/spreadsheetml/2006/main" count="43" uniqueCount="37">
  <si>
    <t>Скидка %</t>
  </si>
  <si>
    <t>Надбавка %</t>
  </si>
  <si>
    <t>НДС %</t>
  </si>
  <si>
    <t>Артикул</t>
  </si>
  <si>
    <t>Наименование</t>
  </si>
  <si>
    <t>Размер Ш*Г*В</t>
  </si>
  <si>
    <t>Цена без НДС, руб</t>
  </si>
  <si>
    <t>Цена с НДС, руб</t>
  </si>
  <si>
    <t>Сумма скидки, руб</t>
  </si>
  <si>
    <t>Цена с НДС для дилера, руб</t>
  </si>
  <si>
    <t>Сумма надбавки, руб</t>
  </si>
  <si>
    <t>Цена прайса с НДС</t>
  </si>
  <si>
    <t>СЕРИЯ  "Мебель-трансформер"</t>
  </si>
  <si>
    <t>Т100/20/3960</t>
  </si>
  <si>
    <t>Комод</t>
  </si>
  <si>
    <t>Стол-трансформер</t>
  </si>
  <si>
    <t>Размеры Ш*Г*В, мм</t>
  </si>
  <si>
    <t>Антрацит</t>
  </si>
  <si>
    <t>Аляска белый</t>
  </si>
  <si>
    <t>Изображение</t>
  </si>
  <si>
    <r>
      <t xml:space="preserve"> </t>
    </r>
    <r>
      <rPr>
        <b/>
        <sz val="18"/>
        <color indexed="8"/>
        <rFont val="Arial"/>
        <family val="2"/>
        <charset val="204"/>
      </rPr>
      <t>РАБОЧИЕ МЕСТА ДЛЯ ДОМАШНЕГО ОФИСА</t>
    </r>
  </si>
  <si>
    <t xml:space="preserve"> </t>
  </si>
  <si>
    <r>
      <rPr>
        <b/>
        <sz val="12"/>
        <color rgb="FFFF0000"/>
        <rFont val="Arial"/>
        <family val="2"/>
        <charset val="204"/>
      </rPr>
      <t xml:space="preserve">Приемущества: </t>
    </r>
    <r>
      <rPr>
        <b/>
        <sz val="12"/>
        <rFont val="Arial"/>
        <family val="2"/>
        <charset val="204"/>
      </rPr>
      <t>Компактные и мультифункциональные</t>
    </r>
    <r>
      <rPr>
        <sz val="12"/>
        <rFont val="Arial"/>
        <family val="2"/>
        <charset val="204"/>
      </rPr>
      <t xml:space="preserve"> домашние рабочие места Pro-Trade с легкостью</t>
    </r>
    <r>
      <rPr>
        <b/>
        <sz val="12"/>
        <rFont val="Arial"/>
        <family val="2"/>
        <charset val="204"/>
      </rPr>
      <t xml:space="preserve"> превращают любое помещение в удобный офис</t>
    </r>
    <r>
      <rPr>
        <sz val="12"/>
        <rFont val="Arial"/>
        <family val="2"/>
        <charset val="204"/>
      </rPr>
      <t xml:space="preserve">. Выдвижная столешница без лишних хлопот трансформирует домашнюю мебель в рабочее место, а предусмотренные ящики и углубления позволяют хранить как рабочие принадлежности, так и домашние мелочи. </t>
    </r>
    <r>
      <rPr>
        <b/>
        <sz val="12"/>
        <rFont val="Arial"/>
        <family val="2"/>
        <charset val="204"/>
      </rPr>
      <t>Малые габариты, минималистичный дизайн</t>
    </r>
    <r>
      <rPr>
        <sz val="12"/>
        <rFont val="Arial"/>
        <family val="2"/>
        <charset val="204"/>
      </rPr>
      <t xml:space="preserve"> и 6 вариантов декоров помогут элементам вписаться в любой существующий интерьер.</t>
    </r>
    <r>
      <rPr>
        <b/>
        <sz val="12"/>
        <rFont val="Arial"/>
        <family val="2"/>
        <charset val="204"/>
      </rPr>
      <t xml:space="preserve"> Надежная и устойчивая конструкция </t>
    </r>
    <r>
      <rPr>
        <sz val="12"/>
        <rFont val="Arial"/>
        <family val="2"/>
        <charset val="204"/>
      </rPr>
      <t>столешницы выдержит до 10 кг веса и позволит разместить все необходимые для работы вещи.</t>
    </r>
  </si>
  <si>
    <t xml:space="preserve">         Акцентные декоры</t>
  </si>
  <si>
    <t xml:space="preserve">                        Основные декоры</t>
  </si>
  <si>
    <t xml:space="preserve">                     Венге мали</t>
  </si>
  <si>
    <t xml:space="preserve">      Дуб бардолино</t>
  </si>
  <si>
    <t xml:space="preserve">     Дуб арлингтон</t>
  </si>
  <si>
    <t>СП380/21/0087</t>
  </si>
  <si>
    <t>В сложенном виде: 1000*620*415                                 В разложенном виде: 1000*952*733</t>
  </si>
  <si>
    <t>В сложенном виде: 800*350*1140                             В разложенном виде: 800*675*1140</t>
  </si>
  <si>
    <t>Техническое описание:</t>
  </si>
  <si>
    <t>Основной материал: ЛДСП т18 EGGER, KS.</t>
  </si>
  <si>
    <r>
      <rPr>
        <b/>
        <sz val="11"/>
        <color theme="1"/>
        <rFont val="Calibri"/>
        <family val="2"/>
        <charset val="204"/>
        <scheme val="minor"/>
      </rPr>
      <t>Комод:</t>
    </r>
    <r>
      <rPr>
        <sz val="11"/>
        <color theme="1"/>
        <rFont val="Calibri"/>
        <family val="2"/>
        <charset val="204"/>
        <scheme val="minor"/>
      </rPr>
      <t xml:space="preserve"> Может выполнять функцию как комода (системы хранения) так и рабочего места. Столешница легко опускается благодаря доводчику и хорошо фиксируется в вертикальном положении. В конструкции присутствуют выдвижные ящики с системой Push-to-Open, а также распашной фасад за которым установлена регулируемая полка. В задней стенке комода предумотрен пропуск для кабеля. Изделие может быть укомплектовано светодиодной подсветкой над рабочим местом.</t>
    </r>
  </si>
  <si>
    <r>
      <rPr>
        <b/>
        <sz val="11"/>
        <color theme="1"/>
        <rFont val="Calibri"/>
        <family val="2"/>
        <charset val="204"/>
        <scheme val="minor"/>
      </rPr>
      <t xml:space="preserve">Стол-трансформер: </t>
    </r>
    <r>
      <rPr>
        <sz val="11"/>
        <color theme="1"/>
        <rFont val="Calibri"/>
        <family val="2"/>
        <charset val="204"/>
        <scheme val="minor"/>
      </rPr>
      <t>Может выполнять функцию как журнального стола так и рабочего места. Столешница легко поднимается и опускается благодаря механизму. Так же в конструкции присутствует вместительный выдвижной ящик с системой Push-to-Open. Стол установлен на высокие опоры 100мм, а так же на колёсные опоры для возможности лёгкого перемещения.</t>
    </r>
  </si>
  <si>
    <t>Цена, руб</t>
  </si>
  <si>
    <t>Подсветка для комода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</si>
</sst>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PragmaticaCondC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22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Arial Cyr"/>
    </font>
    <font>
      <i/>
      <sz val="12"/>
      <color rgb="FF000000"/>
      <name val="Arial Cy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5" fillId="0" borderId="0" xfId="0" applyFont="1"/>
    <xf numFmtId="0" fontId="18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distributed" wrapText="1"/>
    </xf>
    <xf numFmtId="0" fontId="0" fillId="0" borderId="0" xfId="0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9" fillId="3" borderId="0" xfId="0" applyFont="1" applyFill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indent="1"/>
    </xf>
    <xf numFmtId="0" fontId="18" fillId="0" borderId="0" xfId="0" applyFont="1" applyAlignment="1"/>
    <xf numFmtId="0" fontId="26" fillId="4" borderId="6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7" fillId="0" borderId="0" xfId="0" applyFont="1" applyAlignment="1">
      <alignment horizontal="left" vertical="top" wrapText="1" indent="4"/>
    </xf>
    <xf numFmtId="0" fontId="19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683559</xdr:colOff>
      <xdr:row>0</xdr:row>
      <xdr:rowOff>126066</xdr:rowOff>
    </xdr:from>
    <xdr:to>
      <xdr:col>11</xdr:col>
      <xdr:colOff>391646</xdr:colOff>
      <xdr:row>2</xdr:row>
      <xdr:rowOff>21291</xdr:rowOff>
    </xdr:to>
    <xdr:pic>
      <xdr:nvPicPr>
        <xdr:cNvPr id="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8618" y="126066"/>
          <a:ext cx="1792381" cy="545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380999</xdr:colOff>
      <xdr:row>19</xdr:row>
      <xdr:rowOff>156321</xdr:rowOff>
    </xdr:from>
    <xdr:to>
      <xdr:col>6</xdr:col>
      <xdr:colOff>649940</xdr:colOff>
      <xdr:row>21</xdr:row>
      <xdr:rowOff>63321</xdr:rowOff>
    </xdr:to>
    <xdr:pic>
      <xdr:nvPicPr>
        <xdr:cNvPr id="14" name="Рисунок 3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93675" y="4145615"/>
          <a:ext cx="974912" cy="28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380999</xdr:colOff>
      <xdr:row>21</xdr:row>
      <xdr:rowOff>145116</xdr:rowOff>
    </xdr:from>
    <xdr:to>
      <xdr:col>6</xdr:col>
      <xdr:colOff>649940</xdr:colOff>
      <xdr:row>23</xdr:row>
      <xdr:rowOff>52116</xdr:rowOff>
    </xdr:to>
    <xdr:pic>
      <xdr:nvPicPr>
        <xdr:cNvPr id="15" name="Рисунок 42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93675" y="4515410"/>
          <a:ext cx="974912" cy="28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380999</xdr:colOff>
      <xdr:row>23</xdr:row>
      <xdr:rowOff>134469</xdr:rowOff>
    </xdr:from>
    <xdr:to>
      <xdr:col>6</xdr:col>
      <xdr:colOff>649940</xdr:colOff>
      <xdr:row>25</xdr:row>
      <xdr:rowOff>41469</xdr:rowOff>
    </xdr:to>
    <xdr:pic>
      <xdr:nvPicPr>
        <xdr:cNvPr id="16" name="Рисунок 5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93675" y="4885763"/>
          <a:ext cx="974912" cy="28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393325</xdr:colOff>
      <xdr:row>19</xdr:row>
      <xdr:rowOff>154641</xdr:rowOff>
    </xdr:from>
    <xdr:to>
      <xdr:col>9</xdr:col>
      <xdr:colOff>662955</xdr:colOff>
      <xdr:row>21</xdr:row>
      <xdr:rowOff>61641</xdr:rowOff>
    </xdr:to>
    <xdr:pic>
      <xdr:nvPicPr>
        <xdr:cNvPr id="17" name="Рисунок 22"/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69590" y="4143935"/>
          <a:ext cx="975600" cy="28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390524</xdr:colOff>
      <xdr:row>21</xdr:row>
      <xdr:rowOff>143436</xdr:rowOff>
    </xdr:from>
    <xdr:to>
      <xdr:col>9</xdr:col>
      <xdr:colOff>660154</xdr:colOff>
      <xdr:row>23</xdr:row>
      <xdr:rowOff>50436</xdr:rowOff>
    </xdr:to>
    <xdr:pic>
      <xdr:nvPicPr>
        <xdr:cNvPr id="18" name="Рисунок 21"/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466789" y="4513730"/>
          <a:ext cx="975600" cy="28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172009</xdr:colOff>
      <xdr:row>27</xdr:row>
      <xdr:rowOff>114167</xdr:rowOff>
    </xdr:from>
    <xdr:to>
      <xdr:col>5</xdr:col>
      <xdr:colOff>581586</xdr:colOff>
      <xdr:row>27</xdr:row>
      <xdr:rowOff>1639171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787" t="3524" r="25995" b="4851"/>
        <a:stretch/>
      </xdr:blipFill>
      <xdr:spPr>
        <a:xfrm>
          <a:off x="2222685" y="5784343"/>
          <a:ext cx="1115547" cy="1525004"/>
        </a:xfrm>
        <a:prstGeom prst="rect">
          <a:avLst/>
        </a:prstGeom>
      </xdr:spPr>
    </xdr:pic>
    <xdr:clientData/>
  </xdr:twoCellAnchor>
  <xdr:twoCellAnchor editAs="oneCell">
    <xdr:from>
      <xdr:col>0</xdr:col>
      <xdr:colOff>10833</xdr:colOff>
      <xdr:row>15</xdr:row>
      <xdr:rowOff>58268</xdr:rowOff>
    </xdr:from>
    <xdr:to>
      <xdr:col>5</xdr:col>
      <xdr:colOff>190128</xdr:colOff>
      <xdr:row>25</xdr:row>
      <xdr:rowOff>230839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621"/>
        <a:stretch/>
      </xdr:blipFill>
      <xdr:spPr>
        <a:xfrm>
          <a:off x="10833" y="3285562"/>
          <a:ext cx="2991971" cy="2077571"/>
        </a:xfrm>
        <a:prstGeom prst="rect">
          <a:avLst/>
        </a:prstGeom>
      </xdr:spPr>
    </xdr:pic>
    <xdr:clientData/>
  </xdr:twoCellAnchor>
  <xdr:twoCellAnchor editAs="oneCell">
    <xdr:from>
      <xdr:col>0</xdr:col>
      <xdr:colOff>10833</xdr:colOff>
      <xdr:row>3</xdr:row>
      <xdr:rowOff>22411</xdr:rowOff>
    </xdr:from>
    <xdr:to>
      <xdr:col>5</xdr:col>
      <xdr:colOff>189757</xdr:colOff>
      <xdr:row>14</xdr:row>
      <xdr:rowOff>288002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552"/>
        <a:stretch/>
      </xdr:blipFill>
      <xdr:spPr>
        <a:xfrm>
          <a:off x="10833" y="862852"/>
          <a:ext cx="2991600" cy="2361091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100853</xdr:colOff>
      <xdr:row>27</xdr:row>
      <xdr:rowOff>100853</xdr:rowOff>
    </xdr:from>
    <xdr:to>
      <xdr:col>7</xdr:col>
      <xdr:colOff>571939</xdr:colOff>
      <xdr:row>27</xdr:row>
      <xdr:rowOff>1669676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463" t="3714" r="13650" b="1579"/>
        <a:stretch/>
      </xdr:blipFill>
      <xdr:spPr>
        <a:xfrm>
          <a:off x="3619500" y="5961529"/>
          <a:ext cx="1322733" cy="1568823"/>
        </a:xfrm>
        <a:prstGeom prst="rect">
          <a:avLst/>
        </a:prstGeom>
      </xdr:spPr>
    </xdr:pic>
    <xdr:clientData/>
  </xdr:twoCellAnchor>
  <xdr:twoCellAnchor editAs="oneCell">
    <xdr:from>
      <xdr:col>4</xdr:col>
      <xdr:colOff>44823</xdr:colOff>
      <xdr:row>28</xdr:row>
      <xdr:rowOff>1200879</xdr:rowOff>
    </xdr:from>
    <xdr:to>
      <xdr:col>6</xdr:col>
      <xdr:colOff>201706</xdr:colOff>
      <xdr:row>28</xdr:row>
      <xdr:rowOff>2095498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125" t="28796" r="9692" b="11004"/>
        <a:stretch/>
      </xdr:blipFill>
      <xdr:spPr>
        <a:xfrm>
          <a:off x="2151529" y="8832085"/>
          <a:ext cx="1568824" cy="894619"/>
        </a:xfrm>
        <a:prstGeom prst="rect">
          <a:avLst/>
        </a:prstGeom>
      </xdr:spPr>
    </xdr:pic>
    <xdr:clientData/>
  </xdr:twoCellAnchor>
  <xdr:twoCellAnchor editAs="oneCell">
    <xdr:from>
      <xdr:col>5</xdr:col>
      <xdr:colOff>599411</xdr:colOff>
      <xdr:row>28</xdr:row>
      <xdr:rowOff>56029</xdr:rowOff>
    </xdr:from>
    <xdr:to>
      <xdr:col>7</xdr:col>
      <xdr:colOff>655441</xdr:colOff>
      <xdr:row>28</xdr:row>
      <xdr:rowOff>1266265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47" t="10030" r="7578" b="8295"/>
        <a:stretch/>
      </xdr:blipFill>
      <xdr:spPr>
        <a:xfrm>
          <a:off x="3412087" y="7687235"/>
          <a:ext cx="1613648" cy="1210236"/>
        </a:xfrm>
        <a:prstGeom prst="rect">
          <a:avLst/>
        </a:prstGeom>
      </xdr:spPr>
    </xdr:pic>
    <xdr:clientData/>
  </xdr:twoCellAnchor>
  <xdr:twoCellAnchor editAs="oneCell">
    <xdr:from>
      <xdr:col>7</xdr:col>
      <xdr:colOff>51167</xdr:colOff>
      <xdr:row>29</xdr:row>
      <xdr:rowOff>51705</xdr:rowOff>
    </xdr:from>
    <xdr:to>
      <xdr:col>9</xdr:col>
      <xdr:colOff>672352</xdr:colOff>
      <xdr:row>29</xdr:row>
      <xdr:rowOff>1322294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248" t="8689" r="23769" b="38692"/>
        <a:stretch/>
      </xdr:blipFill>
      <xdr:spPr>
        <a:xfrm>
          <a:off x="4421461" y="9800823"/>
          <a:ext cx="2100362" cy="1270589"/>
        </a:xfrm>
        <a:prstGeom prst="rect">
          <a:avLst/>
        </a:prstGeom>
      </xdr:spPr>
    </xdr:pic>
    <xdr:clientData/>
  </xdr:twoCellAnchor>
  <xdr:twoCellAnchor editAs="oneCell">
    <xdr:from>
      <xdr:col>4</xdr:col>
      <xdr:colOff>67236</xdr:colOff>
      <xdr:row>29</xdr:row>
      <xdr:rowOff>56030</xdr:rowOff>
    </xdr:from>
    <xdr:to>
      <xdr:col>6</xdr:col>
      <xdr:colOff>754095</xdr:colOff>
      <xdr:row>29</xdr:row>
      <xdr:rowOff>1326830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499" t="7543" r="5412" b="16993"/>
        <a:stretch/>
      </xdr:blipFill>
      <xdr:spPr>
        <a:xfrm>
          <a:off x="2173942" y="9805148"/>
          <a:ext cx="2098800" cy="127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view="pageBreakPreview" zoomScale="85" zoomScaleNormal="100" zoomScaleSheetLayoutView="85" workbookViewId="0">
      <selection activeCell="R19" sqref="R19"/>
    </sheetView>
  </sheetViews>
  <sheetFormatPr defaultRowHeight="15"/>
  <cols>
    <col min="1" max="2" width="7.7109375" style="14" customWidth="1"/>
    <col min="4" max="4" width="7" customWidth="1"/>
    <col min="5" max="6" width="10.5703125" customWidth="1"/>
    <col min="7" max="7" width="12.7109375" customWidth="1"/>
    <col min="8" max="8" width="10.5703125" customWidth="1"/>
    <col min="9" max="9" width="11.5703125" customWidth="1"/>
    <col min="10" max="10" width="10.5703125" customWidth="1"/>
    <col min="12" max="12" width="9.140625" customWidth="1"/>
  </cols>
  <sheetData>
    <row r="1" spans="1:12" ht="36" customHeight="1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2" ht="15" customHeight="1">
      <c r="A4" s="21" t="s">
        <v>21</v>
      </c>
      <c r="B4" s="21"/>
      <c r="C4" s="21"/>
      <c r="D4" s="21"/>
      <c r="E4" s="21"/>
      <c r="F4" s="56" t="s">
        <v>22</v>
      </c>
      <c r="G4" s="56"/>
      <c r="H4" s="56"/>
      <c r="I4" s="56"/>
      <c r="J4" s="56"/>
      <c r="K4" s="56"/>
      <c r="L4" s="56"/>
    </row>
    <row r="5" spans="1:12" ht="15" customHeight="1">
      <c r="A5" s="21"/>
      <c r="B5" s="21"/>
      <c r="C5" s="21"/>
      <c r="D5" s="21"/>
      <c r="E5" s="21"/>
      <c r="F5" s="56"/>
      <c r="G5" s="56"/>
      <c r="H5" s="56"/>
      <c r="I5" s="56"/>
      <c r="J5" s="56"/>
      <c r="K5" s="56"/>
      <c r="L5" s="56"/>
    </row>
    <row r="6" spans="1:12" ht="15" customHeight="1">
      <c r="A6" s="21"/>
      <c r="B6" s="21"/>
      <c r="C6" s="21"/>
      <c r="D6" s="21"/>
      <c r="E6" s="21"/>
      <c r="F6" s="56"/>
      <c r="G6" s="56"/>
      <c r="H6" s="56"/>
      <c r="I6" s="56"/>
      <c r="J6" s="56"/>
      <c r="K6" s="56"/>
      <c r="L6" s="56"/>
    </row>
    <row r="7" spans="1:12" ht="15" customHeight="1">
      <c r="A7" s="21"/>
      <c r="B7" s="21"/>
      <c r="C7" s="21"/>
      <c r="D7" s="21"/>
      <c r="E7" s="21"/>
      <c r="F7" s="56"/>
      <c r="G7" s="56"/>
      <c r="H7" s="56"/>
      <c r="I7" s="56"/>
      <c r="J7" s="56"/>
      <c r="K7" s="56"/>
      <c r="L7" s="56"/>
    </row>
    <row r="8" spans="1:12" ht="15" customHeight="1">
      <c r="A8" s="21"/>
      <c r="B8" s="21"/>
      <c r="C8" s="21"/>
      <c r="D8" s="21"/>
      <c r="E8" s="21"/>
      <c r="F8" s="56"/>
      <c r="G8" s="56"/>
      <c r="H8" s="56"/>
      <c r="I8" s="56"/>
      <c r="J8" s="56"/>
      <c r="K8" s="56"/>
      <c r="L8" s="56"/>
    </row>
    <row r="9" spans="1:12" ht="15" customHeight="1">
      <c r="A9" s="21"/>
      <c r="B9" s="21"/>
      <c r="C9" s="21"/>
      <c r="D9" s="21"/>
      <c r="E9" s="21"/>
      <c r="F9" s="56"/>
      <c r="G9" s="56"/>
      <c r="H9" s="56"/>
      <c r="I9" s="56"/>
      <c r="J9" s="56"/>
      <c r="K9" s="56"/>
      <c r="L9" s="56"/>
    </row>
    <row r="10" spans="1:12" ht="15" customHeight="1">
      <c r="A10" s="21"/>
      <c r="B10" s="21"/>
      <c r="C10" s="21"/>
      <c r="D10" s="21"/>
      <c r="E10" s="21"/>
      <c r="F10" s="56"/>
      <c r="G10" s="56"/>
      <c r="H10" s="56"/>
      <c r="I10" s="56"/>
      <c r="J10" s="56"/>
      <c r="K10" s="56"/>
      <c r="L10" s="56"/>
    </row>
    <row r="11" spans="1:12" ht="15" customHeight="1">
      <c r="A11" s="21"/>
      <c r="B11" s="21"/>
      <c r="C11" s="21"/>
      <c r="D11" s="21"/>
      <c r="E11" s="21"/>
      <c r="F11" s="56"/>
      <c r="G11" s="56"/>
      <c r="H11" s="56"/>
      <c r="I11" s="56"/>
      <c r="J11" s="56"/>
      <c r="K11" s="56"/>
      <c r="L11" s="56"/>
    </row>
    <row r="12" spans="1:12" ht="15" customHeight="1">
      <c r="A12" s="21"/>
      <c r="B12" s="21"/>
      <c r="C12" s="21"/>
      <c r="D12" s="21"/>
      <c r="E12" s="21"/>
      <c r="F12" s="56"/>
      <c r="G12" s="56"/>
      <c r="H12" s="56"/>
      <c r="I12" s="56"/>
      <c r="J12" s="56"/>
      <c r="K12" s="56"/>
      <c r="L12" s="56"/>
    </row>
    <row r="13" spans="1:12" ht="15" customHeight="1">
      <c r="A13" s="21"/>
      <c r="B13" s="21"/>
      <c r="C13" s="21"/>
      <c r="D13" s="21"/>
      <c r="E13" s="21"/>
      <c r="F13" s="56"/>
      <c r="G13" s="56"/>
      <c r="H13" s="56"/>
      <c r="I13" s="56"/>
      <c r="J13" s="56"/>
      <c r="K13" s="56"/>
      <c r="L13" s="56"/>
    </row>
    <row r="14" spans="1:12" ht="15" customHeight="1">
      <c r="A14" s="21"/>
      <c r="B14" s="21"/>
      <c r="C14" s="21"/>
      <c r="D14" s="21"/>
      <c r="E14" s="21"/>
      <c r="F14" s="56"/>
      <c r="G14" s="56"/>
      <c r="H14" s="56"/>
      <c r="I14" s="56"/>
      <c r="J14" s="56"/>
      <c r="K14" s="56"/>
      <c r="L14" s="56"/>
    </row>
    <row r="15" spans="1:12" ht="23.25" customHeight="1">
      <c r="A15" s="19"/>
      <c r="B15" s="19"/>
      <c r="C15" s="19"/>
      <c r="D15" s="19"/>
      <c r="E15" s="19"/>
      <c r="F15" s="56"/>
      <c r="G15" s="56"/>
      <c r="H15" s="56"/>
      <c r="I15" s="56"/>
      <c r="J15" s="56"/>
      <c r="K15" s="56"/>
      <c r="L15" s="56"/>
    </row>
    <row r="16" spans="1:12" ht="15" customHeight="1">
      <c r="A16" s="19"/>
      <c r="B16" s="19"/>
      <c r="C16" s="19"/>
      <c r="D16" s="19"/>
      <c r="E16" s="19"/>
      <c r="F16" s="22"/>
      <c r="G16" s="22"/>
      <c r="H16" s="22"/>
      <c r="I16" s="22"/>
      <c r="J16" s="22"/>
      <c r="K16" s="22"/>
      <c r="L16" s="22"/>
    </row>
    <row r="17" spans="1:12" ht="15" customHeight="1">
      <c r="A17" s="50"/>
      <c r="B17" s="50"/>
      <c r="C17" s="50"/>
      <c r="D17" s="50"/>
      <c r="E17" s="50"/>
      <c r="F17" s="50"/>
      <c r="G17" s="16"/>
      <c r="H17" s="17"/>
      <c r="I17" s="51"/>
      <c r="J17" s="51"/>
      <c r="K17" s="51"/>
      <c r="L17" s="51"/>
    </row>
    <row r="18" spans="1:12">
      <c r="A18" s="18"/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 customHeight="1">
      <c r="A19" s="29"/>
      <c r="B19" s="29"/>
      <c r="C19" s="29"/>
      <c r="D19" s="26"/>
      <c r="E19" s="31" t="s">
        <v>24</v>
      </c>
      <c r="F19" s="31"/>
      <c r="G19" s="31"/>
      <c r="H19" s="31"/>
      <c r="I19" s="32" t="s">
        <v>23</v>
      </c>
      <c r="J19" s="32"/>
      <c r="K19" s="32"/>
      <c r="L19" s="32"/>
    </row>
    <row r="20" spans="1:12" ht="15" customHeight="1">
      <c r="A20" s="19"/>
      <c r="B20" s="19"/>
      <c r="C20" s="19"/>
      <c r="D20" s="19"/>
      <c r="E20" s="19"/>
      <c r="F20" s="19"/>
      <c r="G20" s="16"/>
      <c r="H20" s="16"/>
      <c r="I20" s="16"/>
      <c r="J20" s="16"/>
      <c r="K20" s="16"/>
      <c r="L20" s="16"/>
    </row>
    <row r="21" spans="1:12" ht="15" customHeight="1">
      <c r="A21" s="57"/>
      <c r="B21" s="57"/>
      <c r="C21" s="59"/>
      <c r="D21" s="59"/>
      <c r="E21" s="59"/>
      <c r="F21" s="59"/>
      <c r="G21" s="30" t="s">
        <v>25</v>
      </c>
      <c r="H21" s="30"/>
      <c r="I21" s="25"/>
      <c r="J21" s="20"/>
      <c r="K21" s="59" t="s">
        <v>18</v>
      </c>
      <c r="L21" s="59"/>
    </row>
    <row r="22" spans="1:12" ht="15" customHeight="1">
      <c r="A22" s="34"/>
      <c r="B22" s="34"/>
      <c r="C22" s="35"/>
      <c r="D22" s="35"/>
      <c r="E22" s="35"/>
      <c r="F22" s="35"/>
      <c r="H22" s="15"/>
      <c r="I22" s="15"/>
      <c r="J22" s="15"/>
    </row>
    <row r="23" spans="1:12">
      <c r="C23" s="41"/>
      <c r="D23" s="41"/>
      <c r="G23" s="33" t="s">
        <v>26</v>
      </c>
      <c r="H23" s="33"/>
      <c r="I23" s="33"/>
      <c r="K23" s="30" t="s">
        <v>17</v>
      </c>
      <c r="L23" s="30"/>
    </row>
    <row r="24" spans="1:12" ht="1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5" customHeight="1">
      <c r="A25" s="24"/>
      <c r="B25" s="24"/>
      <c r="C25" s="58"/>
      <c r="D25" s="58"/>
      <c r="E25" s="24"/>
      <c r="F25" s="24"/>
      <c r="G25" s="40" t="s">
        <v>27</v>
      </c>
      <c r="H25" s="40"/>
      <c r="I25" s="40"/>
      <c r="J25" s="24"/>
      <c r="K25" s="24"/>
      <c r="L25" s="24"/>
    </row>
    <row r="26" spans="1:12" ht="22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34.5" customHeight="1">
      <c r="A27" s="36" t="s">
        <v>4</v>
      </c>
      <c r="B27" s="37"/>
      <c r="C27" s="36" t="s">
        <v>3</v>
      </c>
      <c r="D27" s="37"/>
      <c r="E27" s="36" t="s">
        <v>19</v>
      </c>
      <c r="F27" s="44"/>
      <c r="G27" s="44"/>
      <c r="H27" s="37"/>
      <c r="I27" s="36" t="s">
        <v>16</v>
      </c>
      <c r="J27" s="37"/>
      <c r="K27" s="36" t="s">
        <v>35</v>
      </c>
      <c r="L27" s="37"/>
    </row>
    <row r="28" spans="1:12" ht="139.5" customHeight="1">
      <c r="A28" s="42" t="s">
        <v>14</v>
      </c>
      <c r="B28" s="43"/>
      <c r="C28" s="42" t="s">
        <v>13</v>
      </c>
      <c r="D28" s="43"/>
      <c r="E28" s="45"/>
      <c r="F28" s="46"/>
      <c r="G28" s="46"/>
      <c r="H28" s="47"/>
      <c r="I28" s="42" t="s">
        <v>30</v>
      </c>
      <c r="J28" s="43"/>
      <c r="K28" s="38">
        <f>VLOOKUP(C28,'Прайс для загрузки'!$A$6:$I$7,9,0)</f>
        <v>30301.199999999997</v>
      </c>
      <c r="L28" s="39"/>
    </row>
    <row r="29" spans="1:12" ht="166.5" customHeight="1">
      <c r="A29" s="42" t="s">
        <v>15</v>
      </c>
      <c r="B29" s="43"/>
      <c r="C29" s="42" t="s">
        <v>28</v>
      </c>
      <c r="D29" s="43"/>
      <c r="E29" s="45"/>
      <c r="F29" s="46"/>
      <c r="G29" s="46"/>
      <c r="H29" s="47"/>
      <c r="I29" s="42" t="s">
        <v>29</v>
      </c>
      <c r="J29" s="43"/>
      <c r="K29" s="38">
        <f>VLOOKUP(C29,'Прайс для загрузки'!$A$6:$I$7,9,0)</f>
        <v>21549.599999999999</v>
      </c>
      <c r="L29" s="39"/>
    </row>
    <row r="30" spans="1:12" ht="114.75" customHeight="1">
      <c r="A30" s="42" t="s">
        <v>36</v>
      </c>
      <c r="B30" s="60"/>
      <c r="C30" s="60"/>
      <c r="D30" s="43"/>
      <c r="E30" s="45"/>
      <c r="F30" s="46"/>
      <c r="G30" s="46"/>
      <c r="H30" s="46"/>
      <c r="I30" s="46"/>
      <c r="J30" s="47"/>
      <c r="K30" s="38">
        <v>3000</v>
      </c>
      <c r="L30" s="39"/>
    </row>
    <row r="32" spans="1:12" ht="15.75">
      <c r="A32" s="52" t="s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6" ht="15" customHeight="1">
      <c r="A33" s="53" t="s">
        <v>32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</row>
    <row r="34" spans="1:16" ht="15" customHeight="1">
      <c r="A34" s="61" t="s">
        <v>33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6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6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6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6" ht="15" customHeight="1">
      <c r="A38" s="61" t="s">
        <v>34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6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6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6">
      <c r="A41" s="27"/>
      <c r="C41" s="14"/>
      <c r="D41" s="14"/>
      <c r="E41" s="14"/>
      <c r="F41" s="14"/>
      <c r="G41" s="27"/>
      <c r="H41" s="27"/>
      <c r="I41" s="14"/>
      <c r="J41" s="14"/>
      <c r="K41" s="14"/>
      <c r="L41" s="14"/>
    </row>
    <row r="42" spans="1:16">
      <c r="A42" s="28"/>
      <c r="C42" s="14"/>
      <c r="D42" s="14"/>
      <c r="E42" s="14"/>
      <c r="F42" s="14"/>
      <c r="G42" s="28"/>
      <c r="H42" s="28"/>
      <c r="I42" s="14"/>
      <c r="J42" s="14"/>
      <c r="K42" s="14"/>
      <c r="L42" s="14"/>
    </row>
    <row r="43" spans="1:16">
      <c r="A43" s="28"/>
      <c r="G43" s="28"/>
      <c r="H43" s="28"/>
    </row>
    <row r="44" spans="1:16">
      <c r="A44" s="28"/>
      <c r="G44" s="28"/>
      <c r="H44" s="28"/>
    </row>
    <row r="45" spans="1:16">
      <c r="A45" s="28"/>
      <c r="H45" s="28"/>
    </row>
    <row r="46" spans="1:16">
      <c r="A46" s="28"/>
      <c r="H46" s="28"/>
    </row>
    <row r="47" spans="1:16">
      <c r="H47" s="28"/>
    </row>
    <row r="48" spans="1:16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5:16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5:16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5:16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5:16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5:16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5:16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</sheetData>
  <mergeCells count="42">
    <mergeCell ref="A30:D30"/>
    <mergeCell ref="K30:L30"/>
    <mergeCell ref="E30:J30"/>
    <mergeCell ref="A34:L37"/>
    <mergeCell ref="A38:L40"/>
    <mergeCell ref="A1:L2"/>
    <mergeCell ref="A17:F17"/>
    <mergeCell ref="I17:L17"/>
    <mergeCell ref="A32:L32"/>
    <mergeCell ref="A33:L33"/>
    <mergeCell ref="F4:L15"/>
    <mergeCell ref="A21:B21"/>
    <mergeCell ref="C25:D25"/>
    <mergeCell ref="C21:D21"/>
    <mergeCell ref="E21:F21"/>
    <mergeCell ref="K21:L21"/>
    <mergeCell ref="A27:B27"/>
    <mergeCell ref="A28:B28"/>
    <mergeCell ref="A29:B29"/>
    <mergeCell ref="C27:D27"/>
    <mergeCell ref="C28:D28"/>
    <mergeCell ref="K27:L27"/>
    <mergeCell ref="K28:L28"/>
    <mergeCell ref="K29:L29"/>
    <mergeCell ref="G25:I25"/>
    <mergeCell ref="C23:D23"/>
    <mergeCell ref="C29:D29"/>
    <mergeCell ref="E27:H27"/>
    <mergeCell ref="E29:H29"/>
    <mergeCell ref="E28:H28"/>
    <mergeCell ref="I27:J27"/>
    <mergeCell ref="I28:J28"/>
    <mergeCell ref="I29:J29"/>
    <mergeCell ref="A19:C19"/>
    <mergeCell ref="G21:H21"/>
    <mergeCell ref="E19:H19"/>
    <mergeCell ref="I19:L19"/>
    <mergeCell ref="K23:L23"/>
    <mergeCell ref="G23:I23"/>
    <mergeCell ref="A22:B22"/>
    <mergeCell ref="C22:D22"/>
    <mergeCell ref="E22:F22"/>
  </mergeCells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topLeftCell="B1" workbookViewId="0">
      <selection activeCell="G11" sqref="G11"/>
    </sheetView>
  </sheetViews>
  <sheetFormatPr defaultRowHeight="15"/>
  <cols>
    <col min="1" max="1" width="18.140625" customWidth="1"/>
    <col min="2" max="2" width="27.42578125" customWidth="1"/>
    <col min="3" max="9" width="18.140625" customWidth="1"/>
  </cols>
  <sheetData>
    <row r="3" spans="1:9">
      <c r="A3" s="1" t="s">
        <v>12</v>
      </c>
      <c r="B3" s="2"/>
      <c r="F3" s="3" t="s">
        <v>0</v>
      </c>
      <c r="G3" s="3" t="s">
        <v>1</v>
      </c>
      <c r="H3" s="3" t="s">
        <v>2</v>
      </c>
      <c r="I3" s="3"/>
    </row>
    <row r="4" spans="1:9" ht="15.75" thickBot="1">
      <c r="A4" s="1"/>
      <c r="B4" s="2"/>
      <c r="F4" s="4">
        <v>0</v>
      </c>
      <c r="G4" s="4">
        <v>0</v>
      </c>
      <c r="H4" s="4">
        <v>0.2</v>
      </c>
      <c r="I4" s="5"/>
    </row>
    <row r="5" spans="1:9" ht="25.5">
      <c r="A5" s="6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9" t="s">
        <v>28</v>
      </c>
      <c r="B6" s="8" t="s">
        <v>15</v>
      </c>
      <c r="C6" s="8"/>
      <c r="D6" s="8">
        <v>17958</v>
      </c>
      <c r="E6" s="8">
        <f>D6*(1+$H$4)</f>
        <v>21549.599999999999</v>
      </c>
      <c r="F6" s="10">
        <f>E6*$F$4</f>
        <v>0</v>
      </c>
      <c r="G6" s="11">
        <f>E6-F6</f>
        <v>21549.599999999999</v>
      </c>
      <c r="H6" s="12">
        <f>G6*$G$4</f>
        <v>0</v>
      </c>
      <c r="I6" s="13">
        <f>E6-F6+H6</f>
        <v>21549.599999999999</v>
      </c>
    </row>
    <row r="7" spans="1:9">
      <c r="A7" s="9" t="s">
        <v>13</v>
      </c>
      <c r="B7" s="8" t="s">
        <v>14</v>
      </c>
      <c r="C7" s="8"/>
      <c r="D7" s="8">
        <v>25251</v>
      </c>
      <c r="E7" s="8">
        <f>D7*(1+$H$4)</f>
        <v>30301.199999999997</v>
      </c>
      <c r="F7" s="10">
        <f>E7*$F$4</f>
        <v>0</v>
      </c>
      <c r="G7" s="11">
        <f>E7-F7</f>
        <v>30301.199999999997</v>
      </c>
      <c r="H7" s="12">
        <f>G7*$G$4</f>
        <v>0</v>
      </c>
      <c r="I7" s="13">
        <f>E7-F7+H7</f>
        <v>30301.199999999997</v>
      </c>
    </row>
    <row r="12" spans="1:9">
      <c r="A12" s="9"/>
      <c r="B12" s="8"/>
    </row>
    <row r="13" spans="1:9">
      <c r="A13" s="9"/>
      <c r="B1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Мебель-трансформер</vt:lpstr>
      <vt:lpstr>Прайс для загрузки</vt:lpstr>
      <vt:lpstr>'Мебель-трансформер'!Область_печати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2021-09-01T12:51:25Z</dcterms:modified>
</cp:coreProperties>
</file>