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0640" windowHeight="11760" tabRatio="820" activeTab="11"/>
  </bookViews>
  <sheets>
    <sheet name="Расшифровка (2)" sheetId="22" r:id="rId1"/>
    <sheet name="Обложка" sheetId="20" r:id="rId2"/>
    <sheet name="ВК,ВР,ВС,ВМ 8  (3)" sheetId="32" r:id="rId3"/>
    <sheet name="ВК,ВР,ВС,ВМ 10 (2)" sheetId="33" r:id="rId4"/>
    <sheet name="с8 (3)" sheetId="30" r:id="rId5"/>
    <sheet name="с10 (3)" sheetId="28" r:id="rId6"/>
    <sheet name="cs9" sheetId="11" r:id="rId7"/>
    <sheet name="Расшифровка" sheetId="13" state="hidden" r:id="rId8"/>
    <sheet name="M4 (3)" sheetId="27" r:id="rId9"/>
    <sheet name="Мr-4" sheetId="34" r:id="rId10"/>
    <sheet name="B1b-8" sheetId="35" r:id="rId11"/>
    <sheet name="B1m-8" sheetId="36" r:id="rId12"/>
  </sheets>
  <definedNames>
    <definedName name="_xlnm.Print_Area" localSheetId="6">'cs9'!$A$1:$J$31</definedName>
    <definedName name="_xlnm.Print_Area" localSheetId="8">'M4 (3)'!$A$1:$J$76</definedName>
    <definedName name="_xlnm.Print_Area" localSheetId="3">'ВК,ВР,ВС,ВМ 10 (2)'!$A$1:$J$66</definedName>
    <definedName name="_xlnm.Print_Area" localSheetId="2">'ВК,ВР,ВС,ВМ 8  (3)'!$A$1:$J$68</definedName>
    <definedName name="_xlnm.Print_Area" localSheetId="5">'с10 (3)'!$A$1:$J$98</definedName>
    <definedName name="_xlnm.Print_Area" localSheetId="4">'с8 (3)'!$A$1:$J$100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32" l="1"/>
  <c r="G8" i="36" l="1"/>
  <c r="H8" i="36"/>
  <c r="I8" i="36"/>
  <c r="J8" i="36"/>
  <c r="G9" i="36"/>
  <c r="H9" i="36"/>
  <c r="I9" i="36"/>
  <c r="J9" i="36"/>
  <c r="G10" i="36"/>
  <c r="H10" i="36"/>
  <c r="I10" i="36"/>
  <c r="J10" i="36"/>
  <c r="G11" i="36"/>
  <c r="H11" i="36"/>
  <c r="I11" i="36"/>
  <c r="J11" i="36"/>
  <c r="G12" i="36"/>
  <c r="H12" i="36"/>
  <c r="I12" i="36"/>
  <c r="J12" i="36"/>
  <c r="G13" i="36"/>
  <c r="H13" i="36"/>
  <c r="I13" i="36"/>
  <c r="J13" i="36"/>
  <c r="G14" i="36"/>
  <c r="H14" i="36"/>
  <c r="I14" i="36"/>
  <c r="J14" i="36"/>
  <c r="G15" i="36"/>
  <c r="H15" i="36"/>
  <c r="I15" i="36"/>
  <c r="J15" i="36"/>
  <c r="G16" i="36"/>
  <c r="H16" i="36"/>
  <c r="I16" i="36"/>
  <c r="J16" i="36"/>
  <c r="G17" i="36"/>
  <c r="H17" i="36"/>
  <c r="I17" i="36"/>
  <c r="J17" i="36"/>
  <c r="G18" i="36"/>
  <c r="H18" i="36"/>
  <c r="I18" i="36"/>
  <c r="J18" i="36"/>
  <c r="J7" i="36"/>
  <c r="I7" i="36"/>
  <c r="H7" i="36"/>
  <c r="G7" i="36"/>
  <c r="G8" i="35"/>
  <c r="H8" i="35"/>
  <c r="I8" i="35"/>
  <c r="J8" i="35"/>
  <c r="G9" i="35"/>
  <c r="H9" i="35"/>
  <c r="I9" i="35"/>
  <c r="J9" i="35"/>
  <c r="G10" i="35"/>
  <c r="H10" i="35"/>
  <c r="I10" i="35"/>
  <c r="J10" i="35"/>
  <c r="G11" i="35"/>
  <c r="H11" i="35"/>
  <c r="I11" i="35"/>
  <c r="J11" i="35"/>
  <c r="G12" i="35"/>
  <c r="H12" i="35"/>
  <c r="I12" i="35"/>
  <c r="J12" i="35"/>
  <c r="G13" i="35"/>
  <c r="H13" i="35"/>
  <c r="I13" i="35"/>
  <c r="J13" i="35"/>
  <c r="G14" i="35"/>
  <c r="H14" i="35"/>
  <c r="I14" i="35"/>
  <c r="J14" i="35"/>
  <c r="G15" i="35"/>
  <c r="H15" i="35"/>
  <c r="I15" i="35"/>
  <c r="J15" i="35"/>
  <c r="G16" i="35"/>
  <c r="H16" i="35"/>
  <c r="I16" i="35"/>
  <c r="J16" i="35"/>
  <c r="G17" i="35"/>
  <c r="H17" i="35"/>
  <c r="I17" i="35"/>
  <c r="J17" i="35"/>
  <c r="G18" i="35"/>
  <c r="H18" i="35"/>
  <c r="I18" i="35"/>
  <c r="J18" i="35"/>
  <c r="J7" i="35"/>
  <c r="I7" i="35"/>
  <c r="H7" i="35"/>
  <c r="G7" i="35"/>
  <c r="G8" i="34"/>
  <c r="H8" i="34"/>
  <c r="I8" i="34"/>
  <c r="J8" i="34"/>
  <c r="G9" i="34"/>
  <c r="H9" i="34"/>
  <c r="I9" i="34"/>
  <c r="J9" i="34"/>
  <c r="G10" i="34"/>
  <c r="H10" i="34"/>
  <c r="I10" i="34"/>
  <c r="J10" i="34"/>
  <c r="G11" i="34"/>
  <c r="H11" i="34"/>
  <c r="I11" i="34"/>
  <c r="J11" i="34"/>
  <c r="G12" i="34"/>
  <c r="H12" i="34"/>
  <c r="I12" i="34"/>
  <c r="J12" i="34"/>
  <c r="G13" i="34"/>
  <c r="H13" i="34"/>
  <c r="I13" i="34"/>
  <c r="J13" i="34"/>
  <c r="G14" i="34"/>
  <c r="H14" i="34"/>
  <c r="I14" i="34"/>
  <c r="J14" i="34"/>
  <c r="G15" i="34"/>
  <c r="H15" i="34"/>
  <c r="I15" i="34"/>
  <c r="J15" i="34"/>
  <c r="G16" i="34"/>
  <c r="H16" i="34"/>
  <c r="I16" i="34"/>
  <c r="J16" i="34"/>
  <c r="G17" i="34"/>
  <c r="H17" i="34"/>
  <c r="I17" i="34"/>
  <c r="J17" i="34"/>
  <c r="G18" i="34"/>
  <c r="H18" i="34"/>
  <c r="I18" i="34"/>
  <c r="J18" i="34"/>
  <c r="G19" i="34"/>
  <c r="H19" i="34"/>
  <c r="I19" i="34"/>
  <c r="J19" i="34"/>
  <c r="G20" i="34"/>
  <c r="H20" i="34"/>
  <c r="I20" i="34"/>
  <c r="J20" i="34"/>
  <c r="G21" i="34"/>
  <c r="H21" i="34"/>
  <c r="I21" i="34"/>
  <c r="J21" i="34"/>
  <c r="G22" i="34"/>
  <c r="H22" i="34"/>
  <c r="I22" i="34"/>
  <c r="J22" i="34"/>
  <c r="G23" i="34"/>
  <c r="H23" i="34"/>
  <c r="I23" i="34"/>
  <c r="J23" i="34"/>
  <c r="G24" i="34"/>
  <c r="H24" i="34"/>
  <c r="I24" i="34"/>
  <c r="J24" i="34"/>
  <c r="G25" i="34"/>
  <c r="H25" i="34"/>
  <c r="I25" i="34"/>
  <c r="J25" i="34"/>
  <c r="G26" i="34"/>
  <c r="H26" i="34"/>
  <c r="I26" i="34"/>
  <c r="J26" i="34"/>
  <c r="G27" i="34"/>
  <c r="H27" i="34"/>
  <c r="I27" i="34"/>
  <c r="J27" i="34"/>
  <c r="G28" i="34"/>
  <c r="H28" i="34"/>
  <c r="I28" i="34"/>
  <c r="J28" i="34"/>
  <c r="G29" i="34"/>
  <c r="H29" i="34"/>
  <c r="I29" i="34"/>
  <c r="J29" i="34"/>
  <c r="G30" i="34"/>
  <c r="H30" i="34"/>
  <c r="I30" i="34"/>
  <c r="J30" i="34"/>
  <c r="G31" i="34"/>
  <c r="H31" i="34"/>
  <c r="I31" i="34"/>
  <c r="J31" i="34"/>
  <c r="G32" i="34"/>
  <c r="H32" i="34"/>
  <c r="I32" i="34"/>
  <c r="J32" i="34"/>
  <c r="G33" i="34"/>
  <c r="H33" i="34"/>
  <c r="I33" i="34"/>
  <c r="J33" i="34"/>
  <c r="G34" i="34"/>
  <c r="H34" i="34"/>
  <c r="I34" i="34"/>
  <c r="J34" i="34"/>
  <c r="G35" i="34"/>
  <c r="H35" i="34"/>
  <c r="I35" i="34"/>
  <c r="J35" i="34"/>
  <c r="G36" i="34"/>
  <c r="H36" i="34"/>
  <c r="I36" i="34"/>
  <c r="J36" i="34"/>
  <c r="G37" i="34"/>
  <c r="H37" i="34"/>
  <c r="I37" i="34"/>
  <c r="J37" i="34"/>
  <c r="G38" i="34"/>
  <c r="H38" i="34"/>
  <c r="I38" i="34"/>
  <c r="J38" i="34"/>
  <c r="G39" i="34"/>
  <c r="H39" i="34"/>
  <c r="I39" i="34"/>
  <c r="J39" i="34"/>
  <c r="G40" i="34"/>
  <c r="H40" i="34"/>
  <c r="I40" i="34"/>
  <c r="J40" i="34"/>
  <c r="G41" i="34"/>
  <c r="H41" i="34"/>
  <c r="I41" i="34"/>
  <c r="J41" i="34"/>
  <c r="J7" i="34"/>
  <c r="I7" i="34"/>
  <c r="H7" i="34"/>
  <c r="G7" i="34"/>
  <c r="G6" i="27"/>
  <c r="H6" i="27"/>
  <c r="I6" i="27"/>
  <c r="J6" i="27"/>
  <c r="J7" i="27" l="1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J7" i="11"/>
  <c r="J8" i="11"/>
  <c r="J6" i="11"/>
  <c r="I7" i="11"/>
  <c r="I8" i="11"/>
  <c r="I6" i="11"/>
  <c r="G7" i="11"/>
  <c r="G8" i="11"/>
  <c r="H7" i="11"/>
  <c r="H8" i="11"/>
  <c r="H6" i="11"/>
  <c r="G6" i="11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J7" i="28"/>
  <c r="I7" i="28"/>
  <c r="H7" i="28"/>
  <c r="G7" i="28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J6" i="30"/>
  <c r="I6" i="30"/>
  <c r="H6" i="30"/>
  <c r="G6" i="30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I7" i="33"/>
  <c r="I8" i="33"/>
  <c r="I9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J6" i="33"/>
  <c r="I6" i="33"/>
  <c r="H6" i="33"/>
  <c r="G6" i="33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I7" i="32"/>
  <c r="H7" i="32"/>
  <c r="G7" i="32"/>
</calcChain>
</file>

<file path=xl/sharedStrings.xml><?xml version="1.0" encoding="utf-8"?>
<sst xmlns="http://schemas.openxmlformats.org/spreadsheetml/2006/main" count="739" uniqueCount="313">
  <si>
    <t>Наименование модели</t>
  </si>
  <si>
    <t>Описание</t>
  </si>
  <si>
    <t>Габаритные размеры</t>
  </si>
  <si>
    <t xml:space="preserve">Изображение                                                                                                         </t>
  </si>
  <si>
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</t>
  </si>
  <si>
    <t>ПОДЛОКОТНИКИ</t>
  </si>
  <si>
    <t>накладки: экокожа</t>
  </si>
  <si>
    <t>СИДЕНЬЕ</t>
  </si>
  <si>
    <t>износостойкая ткань обивочная сетчатая</t>
  </si>
  <si>
    <t>Описание материала</t>
  </si>
  <si>
    <t>ПОДГОЛОВНИК</t>
  </si>
  <si>
    <t>экокожа</t>
  </si>
  <si>
    <t>PRICE LIST</t>
  </si>
  <si>
    <t>Нижняя часть кресла</t>
  </si>
  <si>
    <t>Цена, руб.</t>
  </si>
  <si>
    <t>осн.001</t>
  </si>
  <si>
    <t>ткань-сетка мягкая</t>
  </si>
  <si>
    <t>Эргономичные офисные кресла  SU</t>
  </si>
  <si>
    <t>Обозначение</t>
  </si>
  <si>
    <t>Механизм качания Пиастра</t>
  </si>
  <si>
    <t>осн.005</t>
  </si>
  <si>
    <t>осн.006</t>
  </si>
  <si>
    <t xml:space="preserve">Эргономичные офисные кресла  SU  </t>
  </si>
  <si>
    <t>подл.100/осн.005</t>
  </si>
  <si>
    <t>подл.100/осн.006</t>
  </si>
  <si>
    <t>осн.008</t>
  </si>
  <si>
    <t>подл.106/осн.008</t>
  </si>
  <si>
    <t>Расшифровка наименований эргономических кресел SU</t>
  </si>
  <si>
    <t>SU-B _  _ _</t>
  </si>
  <si>
    <t>№ п/п</t>
  </si>
  <si>
    <t>SU</t>
  </si>
  <si>
    <t>Наименование бренда</t>
  </si>
  <si>
    <t>Высота и ширина спинки</t>
  </si>
  <si>
    <t>В</t>
  </si>
  <si>
    <t>Business, высота 775, ширина 475 мм.</t>
  </si>
  <si>
    <t>С</t>
  </si>
  <si>
    <t>Business, высота 660, ширина 475 мм.</t>
  </si>
  <si>
    <t>СS</t>
  </si>
  <si>
    <t>Высота 510, ширина 475 мм.</t>
  </si>
  <si>
    <t>M</t>
  </si>
  <si>
    <t>Высота 490, ширина 475 мм.</t>
  </si>
  <si>
    <t>Вид подлокотников</t>
  </si>
  <si>
    <t>Подлокотники стальные классические, покрытые зеркальным хромом, с мягкими накладками из экокожи</t>
  </si>
  <si>
    <t>стальные классические, с полимерным покрытием черного цвета,  с мягкими накладками из экокожи</t>
  </si>
  <si>
    <t>стальные классические, полимерное покрытие хром- лак  с мягкими накладками из экокожи</t>
  </si>
  <si>
    <t>"Бумеранг", стальные с полимерным покрытием черного цвета, c хромированным молдингом, с мягкими накладками из экокожи</t>
  </si>
  <si>
    <t>G</t>
  </si>
  <si>
    <t>Бумеранг, стальные с полимерным покрытием черного цвета, с мягкими накладками из экокожи</t>
  </si>
  <si>
    <t>Вид прошивки</t>
  </si>
  <si>
    <t>БЕЗ прошивки</t>
  </si>
  <si>
    <t>Тонкая двойная прошивка</t>
  </si>
  <si>
    <t>10.1</t>
  </si>
  <si>
    <t>Тонкая прошивка К1 из экокожи</t>
  </si>
  <si>
    <t>Вид механизма качания (при отсутствии символа- механизм качания- Топ-ган)</t>
  </si>
  <si>
    <t>P</t>
  </si>
  <si>
    <t>F1</t>
  </si>
  <si>
    <t>Основание- Полозья хром</t>
  </si>
  <si>
    <t>F2</t>
  </si>
  <si>
    <t>Основание- Полозья ч/м</t>
  </si>
  <si>
    <t>подл.100/осн.001</t>
  </si>
  <si>
    <t>подл.101/осн.001</t>
  </si>
  <si>
    <t>подл.106/осн.001</t>
  </si>
  <si>
    <t>осн.003</t>
  </si>
  <si>
    <t>подл.100/осн.003</t>
  </si>
  <si>
    <t>подл.101/осн.003</t>
  </si>
  <si>
    <t>подл.106/осн.005</t>
  </si>
  <si>
    <t>сетка натяжная без прошивки (сетка Х2)</t>
  </si>
  <si>
    <t>Размеры указаны с нижней частью кресла осн.001</t>
  </si>
  <si>
    <t>подл.110/осн.001</t>
  </si>
  <si>
    <t>подл.111/осн.001</t>
  </si>
  <si>
    <t>подл.110/осн.005</t>
  </si>
  <si>
    <r>
      <rPr>
        <b/>
        <sz val="8"/>
        <color theme="1"/>
        <rFont val="Times New Roman"/>
        <family val="1"/>
        <charset val="204"/>
      </rPr>
      <t>МЕХАНИЗМ</t>
    </r>
    <r>
      <rPr>
        <sz val="8"/>
        <color theme="1"/>
        <rFont val="Times New Roman"/>
        <family val="1"/>
        <charset val="204"/>
      </rPr>
      <t>: топ-ган  / пиастра /без механизма (полозья)</t>
    </r>
  </si>
  <si>
    <r>
      <t xml:space="preserve">* </t>
    </r>
    <r>
      <rPr>
        <b/>
        <sz val="8"/>
        <color theme="1"/>
        <rFont val="Times New Roman"/>
        <family val="1"/>
        <charset val="204"/>
      </rPr>
      <t>Базовые цвета</t>
    </r>
    <r>
      <rPr>
        <sz val="8"/>
        <color theme="1"/>
        <rFont val="Times New Roman"/>
        <family val="1"/>
        <charset val="204"/>
      </rPr>
      <t>: варианты  цветов обив.материалов спинки представлены выше (в учетных документах указывается только цвет спинки)</t>
    </r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</si>
  <si>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 черный/черный/черный, красный/черный/черный, синий/черный/черный, светло-серый/черный/черный, темно-серый/черный/черный   </t>
    </r>
  </si>
  <si>
    <r>
      <rPr>
        <b/>
        <sz val="8"/>
        <color theme="1"/>
        <rFont val="Times New Roman"/>
        <family val="1"/>
        <charset val="204"/>
      </rPr>
      <t>Дополнительные цвета</t>
    </r>
    <r>
      <rPr>
        <sz val="8"/>
        <color theme="1"/>
        <rFont val="Times New Roman"/>
        <family val="1"/>
        <charset val="204"/>
      </rPr>
      <t>: варианты цветов спинки и сиденья представлены выше (в учетных документах указывается цвет спинки/цвет сиденья )</t>
    </r>
  </si>
  <si>
    <r>
      <rPr>
        <b/>
        <sz val="8"/>
        <color theme="1"/>
        <rFont val="Times New Roman"/>
        <family val="1"/>
        <charset val="204"/>
      </rPr>
      <t>Возможные сочетания доп.цветов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(в учетных документах указывается цвет спинки/ цвет сиденья): зеленый/черный/черный, оранжевый/черный/черный, бордовый/черный/черный, коричневый/черный/черный, бежевый/черный/черный, белый/черный/черный</t>
    </r>
  </si>
  <si>
    <t>подл.111/осн.007</t>
  </si>
  <si>
    <t>подл.111/осн.008</t>
  </si>
  <si>
    <t>подл.112/осн.001</t>
  </si>
  <si>
    <t>подл.111/осн.005</t>
  </si>
  <si>
    <t>подл.112/осн.005</t>
  </si>
  <si>
    <t>подл.112/осн.007</t>
  </si>
  <si>
    <t>подл.112/осн.008</t>
  </si>
  <si>
    <t>подл.109/осн.001</t>
  </si>
  <si>
    <t>подл.113/осн.001</t>
  </si>
  <si>
    <t>подл.114/осн.001</t>
  </si>
  <si>
    <t>подл.115/осн.001</t>
  </si>
  <si>
    <t>подл.109/осн.005</t>
  </si>
  <si>
    <t>подл.113/осн.005</t>
  </si>
  <si>
    <t>подл.114/осн.005</t>
  </si>
  <si>
    <t>подл.115/осн.005</t>
  </si>
  <si>
    <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>низкая, черное полимерное покрытие каркаса,  ширина 445 мм                                                                                                                                      
Поясничный подпор - ременной (внутри обивки)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
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</t>
    </r>
  </si>
  <si>
    <r>
      <rPr>
        <b/>
        <sz val="8"/>
        <color theme="1"/>
        <rFont val="Times New Roman"/>
        <family val="1"/>
        <charset val="204"/>
      </rPr>
      <t xml:space="preserve">СИДЕНЬЕ 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каркасе, ширина 450 мм                                                                                                                                                                                                                                              
Вид прошивки сиденья: без прошивки </t>
    </r>
  </si>
  <si>
    <r>
      <rPr>
        <sz val="8"/>
        <color theme="1"/>
        <rFont val="Times New Roman"/>
        <family val="1"/>
        <charset val="204"/>
      </rPr>
      <t xml:space="preserve">Наименование  </t>
    </r>
    <r>
      <rPr>
        <sz val="7"/>
        <color theme="1"/>
        <rFont val="Times New Roman"/>
        <family val="1"/>
        <charset val="204"/>
      </rPr>
      <t xml:space="preserve">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SU М - 4 /подлокотники/                                   нижняя часть кресла</t>
    </r>
  </si>
  <si>
    <t>Доступные к выбору подлокотники (подл.):</t>
  </si>
  <si>
    <r>
      <t>Эргономичные кресла SU - M-4 /подл.___/осн.___/цвет*</t>
    </r>
    <r>
      <rPr>
        <sz val="11"/>
        <color theme="1"/>
        <rFont val="Calibri"/>
        <family val="2"/>
        <scheme val="minor"/>
      </rPr>
      <t/>
    </r>
  </si>
  <si>
    <r>
      <t xml:space="preserve">Наименование                                                                                 </t>
    </r>
    <r>
      <rPr>
        <b/>
        <sz val="9"/>
        <color theme="1"/>
        <rFont val="Times New Roman"/>
        <family val="1"/>
        <charset val="204"/>
      </rPr>
      <t>SU-C - 10</t>
    </r>
    <r>
      <rPr>
        <b/>
        <sz val="8"/>
        <color theme="1"/>
        <rFont val="Times New Roman"/>
        <family val="1"/>
        <charset val="204"/>
      </rPr>
      <t>/подлокотники/                                   нижняя часть кресла</t>
    </r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</si>
  <si>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подлокотников/сиденья:черный/черный/черный, синий/черный/черный, светло-серый/черный/черный, темно-серый/черный/черный, красный/черный/черный</t>
    </r>
  </si>
  <si>
    <r>
      <rPr>
        <b/>
        <sz val="8"/>
        <color theme="1"/>
        <rFont val="Times New Roman"/>
        <family val="1"/>
        <charset val="204"/>
      </rPr>
      <t>Возможные сочетания доп.цветов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синий/черный/синий, светло-серый/черный/светло-серый, темно-серый/черный/темно-серый, красный/черный/красный</t>
    </r>
  </si>
  <si>
    <t>подл.109/осн.003</t>
  </si>
  <si>
    <t>подл.110/осн.003</t>
  </si>
  <si>
    <t>подл.111/осн.003</t>
  </si>
  <si>
    <t>подл.112/осн.003</t>
  </si>
  <si>
    <t>подл.113/осн.003</t>
  </si>
  <si>
    <t>подл.114/осн.003</t>
  </si>
  <si>
    <t>подл.115/осн.003</t>
  </si>
  <si>
    <t>подл.109/осн.006</t>
  </si>
  <si>
    <t>подл.110/осн.006</t>
  </si>
  <si>
    <t>подл.111/осн.006</t>
  </si>
  <si>
    <t>подл.112/осн.006</t>
  </si>
  <si>
    <t>подл.113/осн.006</t>
  </si>
  <si>
    <t>подл.114/осн.006</t>
  </si>
  <si>
    <t>подл.115/осн.006</t>
  </si>
  <si>
    <t xml:space="preserve">    Размеры указаны с нижней частью кресла осн.001</t>
  </si>
  <si>
    <r>
      <t xml:space="preserve">Наименование                                                                                 </t>
    </r>
    <r>
      <rPr>
        <b/>
        <sz val="9"/>
        <color theme="1"/>
        <rFont val="Times New Roman"/>
        <family val="1"/>
        <charset val="204"/>
      </rPr>
      <t>SU-C - 8</t>
    </r>
    <r>
      <rPr>
        <b/>
        <sz val="8"/>
        <color theme="1"/>
        <rFont val="Times New Roman"/>
        <family val="1"/>
        <charset val="204"/>
      </rPr>
      <t>/подлокотники/                                   нижняя часть кресла</t>
    </r>
  </si>
  <si>
    <r>
      <t xml:space="preserve">Наименование                                                                                 </t>
    </r>
    <r>
      <rPr>
        <b/>
        <sz val="9"/>
        <color theme="1"/>
        <rFont val="Times New Roman"/>
        <family val="1"/>
        <charset val="204"/>
      </rPr>
      <t>SU</t>
    </r>
    <r>
      <rPr>
        <sz val="7"/>
        <color theme="1"/>
        <rFont val="Times New Roman"/>
        <family val="1"/>
        <charset val="204"/>
      </rPr>
      <t xml:space="preserve"> -</t>
    </r>
    <r>
      <rPr>
        <b/>
        <sz val="9"/>
        <color theme="1"/>
        <rFont val="Times New Roman"/>
        <family val="1"/>
        <charset val="204"/>
      </rPr>
      <t xml:space="preserve"> CS-9 </t>
    </r>
    <r>
      <rPr>
        <b/>
        <sz val="8"/>
        <color theme="1"/>
        <rFont val="Times New Roman"/>
        <family val="1"/>
        <charset val="204"/>
      </rPr>
      <t>/подлокотники/                                   нижняя часть кресла</t>
    </r>
  </si>
  <si>
    <r>
      <rPr>
        <b/>
        <sz val="8"/>
        <color theme="1"/>
        <rFont val="Times New Roman"/>
        <family val="1"/>
        <charset val="204"/>
      </rPr>
      <t>* Базовые цвета</t>
    </r>
    <r>
      <rPr>
        <sz val="8"/>
        <color theme="1"/>
        <rFont val="Times New Roman"/>
        <family val="1"/>
        <charset val="204"/>
      </rPr>
      <t>: варианты  цветов обив.материалов спинки представлены выше (в учетных документах указывается только цвет спинки)</t>
    </r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</si>
  <si>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черный/черный/черный, синий/черный/черный, светло-серый/черный/черный, темно-серый/черный/черный, красный/черный/черный</t>
    </r>
  </si>
  <si>
    <t xml:space="preserve">Эргономичные кресла SU - В - 10/подл.___/осн.___/цвет* </t>
  </si>
  <si>
    <t xml:space="preserve">Эргономичные кресла SU - В - 8/подл.___/осн.___/цвет* </t>
  </si>
  <si>
    <r>
      <t xml:space="preserve">Наименование  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SU-В - 8/подлокотники/                                   нижняя часть кресла</t>
    </r>
  </si>
  <si>
    <r>
      <t xml:space="preserve">Наименование  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SU-В- 10/подлокотники/                                   нижняя часть кресла</t>
    </r>
  </si>
  <si>
    <r>
      <rPr>
        <b/>
        <sz val="8"/>
        <color theme="1"/>
        <rFont val="Times New Roman"/>
        <family val="1"/>
        <charset val="204"/>
      </rP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>низкая, из высокопрочного пластика, ширина 450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Поясничный подпор - пластиковый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прошивки спинки: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мягкое обьемное на столярном каркасе, ширина 475 мм                                                                                                                                                                                                                                              
Вид прошивки сиденья: без прошивки     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</si>
  <si>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1"/>
        <color theme="1"/>
        <rFont val="Times New Roman"/>
        <family val="1"/>
        <charset val="204"/>
      </rPr>
      <t xml:space="preserve">СПИНКА С МЯГКИМ ПОДГОЛОВНИКОМ    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высокая, черное полимерное покрытие каркаса,  ширина 475 мм                                                                                                                                      
Поясничный подпор - ременной (внутри обивки)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 xml:space="preserve">СИДЕНЬЕ    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каркасе, ширина 475 мм                                                                                                                                                                                                                                              
Вид прошивки сиденья: без прошивки 
</t>
    </r>
    <r>
      <rPr>
        <b/>
        <sz val="11"/>
        <color theme="1"/>
        <rFont val="Times New Roman"/>
        <family val="1"/>
        <charset val="204"/>
      </rPr>
      <t>МЕХАНИЗМ:</t>
    </r>
    <r>
      <rPr>
        <sz val="11"/>
        <color theme="1"/>
        <rFont val="Times New Roman"/>
        <family val="1"/>
        <charset val="204"/>
      </rPr>
      <t xml:space="preserve"> топ-ган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</si>
  <si>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подл.180/осн.001</t>
  </si>
  <si>
    <t>подл.181/осн.001</t>
  </si>
  <si>
    <t>подл.180/осн.005</t>
  </si>
  <si>
    <t>подл.181/осн.005</t>
  </si>
  <si>
    <t>подл.180/осн.007</t>
  </si>
  <si>
    <t>подл.181/осн.007</t>
  </si>
  <si>
    <t>подл.180/осн.008</t>
  </si>
  <si>
    <t>подл.181/осн.008</t>
  </si>
  <si>
    <t>подл.152/осн.001</t>
  </si>
  <si>
    <t>подл.152/осн.005</t>
  </si>
  <si>
    <t>подл.152/осн.007</t>
  </si>
  <si>
    <t>подл.152/осн.008</t>
  </si>
  <si>
    <t>подл.150/осн.001</t>
  </si>
  <si>
    <t>подл.150/осн.003</t>
  </si>
  <si>
    <t>подл.152/осн.003</t>
  </si>
  <si>
    <t>подл.152/осн.006</t>
  </si>
  <si>
    <t>подл.190/осн.008</t>
  </si>
  <si>
    <t>подл.191/осн.008</t>
  </si>
  <si>
    <t>подл.190/осн.007</t>
  </si>
  <si>
    <t>подл.191/осн.007</t>
  </si>
  <si>
    <t>подл.190/осн.005</t>
  </si>
  <si>
    <t>подл.191/осн.005</t>
  </si>
  <si>
    <t>подл.190/осн.001</t>
  </si>
  <si>
    <t>подл.191/осн.001</t>
  </si>
  <si>
    <t>осн.007</t>
  </si>
  <si>
    <t>подл.192/осн.001</t>
  </si>
  <si>
    <t>подл.192/осн.005</t>
  </si>
  <si>
    <t>подл.192/осн.007</t>
  </si>
  <si>
    <t>подл.192/осн.008</t>
  </si>
  <si>
    <r>
      <t xml:space="preserve">СПИНКА С МЯГКИМ ПОДГОЛОВНИКОМ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Times New Roman"/>
        <family val="1"/>
        <charset val="204"/>
      </rPr>
      <t xml:space="preserve">высокая, черное полимерное покрытие каркаса,  ширина 475 мм                                                                                                                                      
Поясничный подпор - ременной (внутри обивки)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тонкая двойная прошивка </t>
    </r>
    <r>
      <rPr>
        <b/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Times New Roman"/>
        <family val="1"/>
        <charset val="204"/>
      </rPr>
      <t xml:space="preserve">мягкое обьемное на столярном каркасе, ширина 475 мм                                                                                                                                                                                                                                              
Вид прошивки сиденья: без прошивки
</t>
    </r>
    <r>
      <rPr>
        <b/>
        <sz val="11"/>
        <color theme="1"/>
        <rFont val="Times New Roman"/>
        <family val="1"/>
        <charset val="204"/>
      </rPr>
      <t>МЕХАНИЗМ</t>
    </r>
    <r>
      <rPr>
        <sz val="11"/>
        <color theme="1"/>
        <rFont val="Times New Roman"/>
        <family val="1"/>
        <charset val="204"/>
      </rPr>
      <t xml:space="preserve">: топ-ган </t>
    </r>
    <r>
      <rPr>
        <b/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Times New Roman"/>
        <family val="1"/>
        <charset val="204"/>
      </rPr>
      <t xml:space="preserve"> </t>
    </r>
  </si>
  <si>
    <t>подл.101/осн.006</t>
  </si>
  <si>
    <t>Подлокотники серии "Т", стальные с полимерным покрытием черного цвета  с хромированным молдингом с мягкими накладками из экокожи (ширина 70 мм)</t>
  </si>
  <si>
    <t>подл.101/осн.005</t>
  </si>
  <si>
    <t>Подлокотники серии "Т", стальные с полимерным покрытием черного цвета, с хромированным молдингом с  мягкими накладками из экокожи (ширина 50 мм)</t>
  </si>
  <si>
    <t>Подлокотники серии "К" изящные, стальные с полимерным покрытием черного цвета с мягкими накладками из экокожи</t>
  </si>
  <si>
    <t>Расшифровка наименований эргономичных кресел SU</t>
  </si>
  <si>
    <t>SU-_  _-_ _</t>
  </si>
  <si>
    <t>Business, высота 860, ширина 475 мм.</t>
  </si>
  <si>
    <t>Business, высота 710, ширина 475 мм.</t>
  </si>
  <si>
    <t>M4</t>
  </si>
  <si>
    <t>Подлокотники cерии "Классические"</t>
  </si>
  <si>
    <t>К</t>
  </si>
  <si>
    <t>Подлокотники серии "К"  стальные классические, хромированные, с мягкими накладками из экокожи</t>
  </si>
  <si>
    <t>Р</t>
  </si>
  <si>
    <t>Подлокотники серии "К"стальные классические, с полимерным покрытием черного цвета,  с мягкими накладками из экокожи</t>
  </si>
  <si>
    <t>К106</t>
  </si>
  <si>
    <t>Подлокотники серии "К"  пластиковые классические, покрытие черного цвета (только для  SU-CS-9)</t>
  </si>
  <si>
    <t>К130</t>
  </si>
  <si>
    <t>Подлокотники серии "К"стальные классические, с полимерным покрытием черного цвета,  с мягкими накладками из экокожи MPRU</t>
  </si>
  <si>
    <t>К131</t>
  </si>
  <si>
    <t>Подлокотники серии "К"  стальные классические, хромированные, с мягкими накладками из экокожи MPRU</t>
  </si>
  <si>
    <t>K180</t>
  </si>
  <si>
    <t>K181</t>
  </si>
  <si>
    <t xml:space="preserve">Подлокотники серии "К" изящные, стальные с полимерным покрытием черного цвета с накладками PU </t>
  </si>
  <si>
    <t>K184</t>
  </si>
  <si>
    <t>Подлокотники серии "К" изящные, стальные с полимерным покрытием черного цвета с мягкими накладками из экокожи MPRU</t>
  </si>
  <si>
    <t>K190</t>
  </si>
  <si>
    <t>Подлокотники серии "К" стальные хромированные, d35*7</t>
  </si>
  <si>
    <t>K191</t>
  </si>
  <si>
    <t>Подлокотники серии "К" стальные хромированные, d16</t>
  </si>
  <si>
    <t>K192</t>
  </si>
  <si>
    <t>Подлокотники серии "К" стальные хромированные, d16 с накладками PU</t>
  </si>
  <si>
    <t>Подлокотники cерии "ULTRA"</t>
  </si>
  <si>
    <t>U150</t>
  </si>
  <si>
    <t>Подлокотники серии "ULTRA"БОЛЬШОЙ стальные с полимерным покрытием черного цвета, c хромированным молдингом, с мягкими накладками из экокожи</t>
  </si>
  <si>
    <t>U152</t>
  </si>
  <si>
    <t>Подлокотники серии "ULTRA"" МАЛЫЙ стальные с полимерным покрытием черного цвета, c хромированным молдингом, с мягкими накладками из экокожи</t>
  </si>
  <si>
    <t>U158</t>
  </si>
  <si>
    <t>Подлокотники серии "ULTRA" БОЛЬШОЙ стальные с полимерным покрытием черного цвета, c хромированным молдингом, с мягкими накладками из экокожи MPRU</t>
  </si>
  <si>
    <t>U160</t>
  </si>
  <si>
    <t>Подлокотники серии "ULTRA" МАЛЫЙ стальные с полимерным покрытием черного цвета, c хромированным молдингом, с мягкими накладками из экокожи MPRU</t>
  </si>
  <si>
    <t>Подлокотники cерии "T"</t>
  </si>
  <si>
    <t>Т1, Т109</t>
  </si>
  <si>
    <t>Подлокотники серии "Т", стальные с полимерным покрытием черного цвета с  накладками PU (ширина 90 мм)</t>
  </si>
  <si>
    <t>Подлокотники серии "Т", стальные с полимерным покрытием черного цвета с пластиковыми накладками (ширина 50 мм)</t>
  </si>
  <si>
    <t>T070</t>
  </si>
  <si>
    <t xml:space="preserve">"Подлокотники серии "Т": стальные с полимерным покрытием черного цвета  с хромированным молдингом с мягкими накладками из экокожи MPRU (ширина 70 мм) </t>
  </si>
  <si>
    <t>T072</t>
  </si>
  <si>
    <t xml:space="preserve">"Подлокотники серии "Т": стальные с полимерным покрытием черного цвета  с хромированным молдингом с мягкими накладками из экокожи MPRU (ширина 50 мм) </t>
  </si>
  <si>
    <t>экокожа MPRU</t>
  </si>
  <si>
    <t>накладки: экокожа MPRU</t>
  </si>
  <si>
    <t>Т6, Т114</t>
  </si>
  <si>
    <t>подл.130/осн.003</t>
  </si>
  <si>
    <t>подл.130/осн.001</t>
  </si>
  <si>
    <t>подл.072/осн.003</t>
  </si>
  <si>
    <t>подл.072/осн.001</t>
  </si>
  <si>
    <t>подл.074/осн.003</t>
  </si>
  <si>
    <t>подл.074/осн.001</t>
  </si>
  <si>
    <t>подл.070/осн.003</t>
  </si>
  <si>
    <t>подл.070/осн.001</t>
  </si>
  <si>
    <t>подл.158/осн.003</t>
  </si>
  <si>
    <t>подл.158/осн.001</t>
  </si>
  <si>
    <t>подл.131/осн.003</t>
  </si>
  <si>
    <t>подл.131/осн.001</t>
  </si>
  <si>
    <t>подл.130/осн.005</t>
  </si>
  <si>
    <t>подл.130/осн.006</t>
  </si>
  <si>
    <t>подл.131/осн.005</t>
  </si>
  <si>
    <t>подл.131/осн.006</t>
  </si>
  <si>
    <t>подл.072/осн.005</t>
  </si>
  <si>
    <t>подл.072/осн.006</t>
  </si>
  <si>
    <t>подл.074/осн.005</t>
  </si>
  <si>
    <t>подл.074/осн.006</t>
  </si>
  <si>
    <t>подл.070/осн.005</t>
  </si>
  <si>
    <t>подл.070/осн.006</t>
  </si>
  <si>
    <t>подл.160/осн.003</t>
  </si>
  <si>
    <t>подл.160/осн.005</t>
  </si>
  <si>
    <t>подл.160/осн.006</t>
  </si>
  <si>
    <t>подл.160/осн.001</t>
  </si>
  <si>
    <t>подл.076/осн.003</t>
  </si>
  <si>
    <t>подл.076/осн.001</t>
  </si>
  <si>
    <t>подл.076/осн.005</t>
  </si>
  <si>
    <t>подл.076/осн.006</t>
  </si>
  <si>
    <t>подл.072/осн.007</t>
  </si>
  <si>
    <t>подл.072/осн.008</t>
  </si>
  <si>
    <t>подл.160/осн.007</t>
  </si>
  <si>
    <t>подл.160/осн.008</t>
  </si>
  <si>
    <t>подл.184/осн.005</t>
  </si>
  <si>
    <t>подл.184/осн.007</t>
  </si>
  <si>
    <t>подл.184/осн.008</t>
  </si>
  <si>
    <t>подл.184/осн.001</t>
  </si>
  <si>
    <t>T074</t>
  </si>
  <si>
    <t>T076</t>
  </si>
  <si>
    <t xml:space="preserve">Хромированное покрытие, с хромированным молдингом с мягкими накладками из экокожи MPRU (ширина 50 мм) </t>
  </si>
  <si>
    <t xml:space="preserve">Хромированное покрытие, с хромированным молдингом с мягкими накладками из экокожи MPRU (ширина 70 мм) </t>
  </si>
  <si>
    <t>накладки: экокожа        накладки: экокожа MPRU</t>
  </si>
  <si>
    <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>низкая, черное полимерное покрытие каркаса,  ширина 475 мм                                                                                                                                      
Поясничный подпор - ременной (внутри обивки)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                   
</t>
    </r>
    <r>
      <rPr>
        <sz val="8"/>
        <color theme="1"/>
        <rFont val="Times New Roman"/>
        <family val="1"/>
        <charset val="204"/>
      </rPr>
      <t xml:space="preserve">мягкое обьемное на столярном каркасе, ширина 475 мм
Вид прошивки сиденья: без прошивки
</t>
    </r>
    <r>
      <rPr>
        <b/>
        <sz val="8"/>
        <color theme="1"/>
        <rFont val="Times New Roman"/>
        <family val="1"/>
        <charset val="204"/>
      </rPr>
      <t>МЕХАНИЗМ</t>
    </r>
    <r>
      <rPr>
        <sz val="8"/>
        <color theme="1"/>
        <rFont val="Times New Roman"/>
        <family val="1"/>
        <charset val="204"/>
      </rPr>
      <t>: топ-ган / пиастра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</t>
    </r>
  </si>
  <si>
    <t xml:space="preserve"> Размеры указаны с нижней частью кресла осн.001</t>
  </si>
  <si>
    <t xml:space="preserve">   </t>
  </si>
  <si>
    <r>
      <rPr>
        <b/>
        <sz val="8"/>
        <color theme="1"/>
        <rFont val="Times New Roman"/>
        <family val="1"/>
        <charset val="204"/>
      </rPr>
      <t xml:space="preserve">СПИНКА                                                                                 
</t>
    </r>
    <r>
      <rPr>
        <sz val="8"/>
        <color theme="1"/>
        <rFont val="Times New Roman"/>
        <family val="1"/>
        <charset val="204"/>
      </rPr>
      <t>низкая, черное полимерное покрытие каркаса, ширина 475 мм  
Поясничный подпор - ременной (внутри обивки)  
Вид прошивки спинки: тонкая двойная прошивка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                                                                              
</t>
    </r>
    <r>
      <rPr>
        <sz val="8"/>
        <color theme="1"/>
        <rFont val="Times New Roman"/>
        <family val="1"/>
        <charset val="204"/>
      </rPr>
      <t xml:space="preserve">мягкое обьемное на столярном каркасе, ширина 475 мм
Вид прошивки сиденья: без прошивки </t>
    </r>
    <r>
      <rPr>
        <b/>
        <sz val="8"/>
        <color theme="1"/>
        <rFont val="Times New Roman"/>
        <family val="1"/>
        <charset val="204"/>
      </rPr>
      <t xml:space="preserve">                                     
МЕХАНИЗМ: </t>
    </r>
    <r>
      <rPr>
        <sz val="8"/>
        <color theme="1"/>
        <rFont val="Times New Roman"/>
        <family val="1"/>
        <charset val="204"/>
      </rPr>
      <t>топ-ган  / пиастра</t>
    </r>
  </si>
  <si>
    <t>накладки: экокожа            накладки: экокожа MPRU</t>
  </si>
  <si>
    <t>Цена</t>
  </si>
  <si>
    <t>3 %</t>
  </si>
  <si>
    <t>6 %</t>
  </si>
  <si>
    <t>8 %</t>
  </si>
  <si>
    <t>10 %</t>
  </si>
  <si>
    <r>
      <rPr>
        <b/>
        <sz val="12"/>
        <rFont val="Times New Roman"/>
        <family val="1"/>
        <charset val="204"/>
      </rPr>
      <t>Эргономичные кресла SU - CS - 9/подл.___/осн.___/цвет*</t>
    </r>
    <r>
      <rPr>
        <b/>
        <sz val="11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</si>
  <si>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Эргономичные кресла SU - C - 10/подл.___/осн.___/цвет*</t>
    </r>
    <r>
      <rPr>
        <b/>
        <sz val="11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</si>
  <si>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Эргономичные кресла SU - C - 8/подл.___/осн.___/цвет*</t>
    </r>
    <r>
      <rPr>
        <b/>
        <sz val="11"/>
        <rFont val="Times New Roman"/>
        <family val="1"/>
        <charset val="204"/>
      </rPr>
      <t xml:space="preserve"> </t>
    </r>
  </si>
  <si>
    <t>Т3, T111</t>
  </si>
  <si>
    <t>Т4, T112</t>
  </si>
  <si>
    <r>
      <t>Эргономичные кресла SU - Mr-4 /подл.___/осн.___/цвет*</t>
    </r>
    <r>
      <rPr>
        <sz val="11"/>
        <color theme="1"/>
        <rFont val="Calibri"/>
        <family val="2"/>
        <scheme val="minor"/>
      </rPr>
      <t/>
    </r>
  </si>
  <si>
    <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низкая, черное полимерное покрытие каркаса,  ширина 445 мм, </t>
    </r>
    <r>
      <rPr>
        <u/>
        <sz val="8"/>
        <color theme="1"/>
        <rFont val="Times New Roman"/>
        <family val="1"/>
        <charset val="204"/>
      </rPr>
      <t>БЕЗ ВЕРХНИХ ВТУЛО</t>
    </r>
    <r>
      <rPr>
        <sz val="8"/>
        <color theme="1"/>
        <rFont val="Times New Roman"/>
        <family val="1"/>
        <charset val="204"/>
      </rPr>
      <t>К                                                                                                                                      
Поясничный подпор - ременной (внутри обивки)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
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</t>
    </r>
  </si>
  <si>
    <t>накладки: велюр Vivaldi</t>
  </si>
  <si>
    <t>велюр Vivaldi</t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</si>
  <si>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сливовый/сливовый/сливовый,  зеленый/зеленый/зеленый, темно-коричневый/темно-коричневый/темно-коричневый, черный/черный/черный, темно-серый/темно-серый/темно-серый, красный/красный/красный, светло-синий/светло-синий/светло-синий,сиреневый/сиреневый/сиреневый, темно-розовый/темно-розовый/темно-розовый. </t>
    </r>
  </si>
  <si>
    <t>осн.009</t>
  </si>
  <si>
    <r>
      <rPr>
        <sz val="8"/>
        <color theme="1"/>
        <rFont val="Times New Roman"/>
        <family val="1"/>
        <charset val="204"/>
      </rPr>
      <t xml:space="preserve">Наименование  </t>
    </r>
    <r>
      <rPr>
        <sz val="7"/>
        <color theme="1"/>
        <rFont val="Times New Roman"/>
        <family val="1"/>
        <charset val="204"/>
      </rPr>
      <t xml:space="preserve">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SU Мr - 4 /подлокотники/                                   нижняя часть кресла</t>
    </r>
  </si>
  <si>
    <t>подл.079/осн.001</t>
  </si>
  <si>
    <t>подл.200/осн.001</t>
  </si>
  <si>
    <t>подл.000/осн.001</t>
  </si>
  <si>
    <t>подл.078/осн.003</t>
  </si>
  <si>
    <t>подл.200/осн.003</t>
  </si>
  <si>
    <t>подл.000/осн.003</t>
  </si>
  <si>
    <t>подл.079/осн.005</t>
  </si>
  <si>
    <t>подл.200/осн.005</t>
  </si>
  <si>
    <t>подл.000/осн.005</t>
  </si>
  <si>
    <t>подл.078/осн.006</t>
  </si>
  <si>
    <t>подл.200/осн.006</t>
  </si>
  <si>
    <t>подл.000/осн.006</t>
  </si>
  <si>
    <t>подл.078/осн.007</t>
  </si>
  <si>
    <t>подл.109/осн.007</t>
  </si>
  <si>
    <t>подл.110/осн.007</t>
  </si>
  <si>
    <t>подл.200/осн.007</t>
  </si>
  <si>
    <t>подл.000/осн.007</t>
  </si>
  <si>
    <t>подл.079/осн.008</t>
  </si>
  <si>
    <t>подл.109/осн.008</t>
  </si>
  <si>
    <t>подл.110/осн.008</t>
  </si>
  <si>
    <t>подл.200/осн.008</t>
  </si>
  <si>
    <t>подл.000/осн.008</t>
  </si>
  <si>
    <t>подл.079/осн.009</t>
  </si>
  <si>
    <t>подл.109/осн.009</t>
  </si>
  <si>
    <t>подл.110/осн.009</t>
  </si>
  <si>
    <t>подл.200/осн.009</t>
  </si>
  <si>
    <t>подл.000/осн.009</t>
  </si>
  <si>
    <r>
      <t>Эргономичные кресла SU - B1b-8 /подл.___/осн.___/цвет*</t>
    </r>
    <r>
      <rPr>
        <sz val="11"/>
        <color theme="1"/>
        <rFont val="Calibri"/>
        <family val="2"/>
        <scheme val="minor"/>
      </rPr>
      <t/>
    </r>
  </si>
  <si>
    <r>
      <rPr>
        <sz val="8"/>
        <color theme="1"/>
        <rFont val="Times New Roman"/>
        <family val="1"/>
        <charset val="204"/>
      </rPr>
      <t xml:space="preserve">Наименование  </t>
    </r>
    <r>
      <rPr>
        <sz val="7"/>
        <color theme="1"/>
        <rFont val="Times New Roman"/>
        <family val="1"/>
        <charset val="204"/>
      </rPr>
      <t xml:space="preserve">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SU - B1b-8 /подлокотники/                                   нижняя часть кресла</t>
    </r>
  </si>
  <si>
    <t>подл.130/осн.009</t>
  </si>
  <si>
    <t>подл.131/осн.009</t>
  </si>
  <si>
    <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>высокая с мягким подголовником, черное полимерное покрытие каркаса, высота 860 мм, ширина 475 мм.                                                                                                                                    
Регулируемый поясничный подпор: стальной, черное полимерное покрытие.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
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</t>
    </r>
  </si>
  <si>
    <r>
      <rPr>
        <b/>
        <sz val="8"/>
        <color theme="1"/>
        <rFont val="Times New Roman"/>
        <family val="1"/>
        <charset val="204"/>
      </rPr>
      <t xml:space="preserve">СИДЕНЬЕ 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объемное на столярном каркасе, ширина 475 мм                                                                                                                                                                                                                                             
Вид прошивки сиденья: без прошивки </t>
    </r>
  </si>
  <si>
    <r>
      <rPr>
        <b/>
        <sz val="8"/>
        <color theme="1"/>
        <rFont val="Times New Roman"/>
        <family val="1"/>
        <charset val="204"/>
      </rPr>
      <t>МЕХАНИЗМ</t>
    </r>
    <r>
      <rPr>
        <sz val="8"/>
        <color theme="1"/>
        <rFont val="Times New Roman"/>
        <family val="1"/>
        <charset val="204"/>
      </rPr>
      <t>: топ-ган</t>
    </r>
  </si>
  <si>
    <t>Классические:</t>
  </si>
  <si>
    <t>Серия D:</t>
  </si>
  <si>
    <t>сетка натяжная</t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</si>
  <si>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черный/черный/черный, синий/черный/черный, светло-серый/черный/черный,  красный/черный/черный</t>
    </r>
  </si>
  <si>
    <r>
      <t>Эргономичные кресла SU - B1m-8 /подл.___/осн.___/цвет*</t>
    </r>
    <r>
      <rPr>
        <sz val="11"/>
        <color theme="1"/>
        <rFont val="Calibri"/>
        <family val="2"/>
        <scheme val="minor"/>
      </rPr>
      <t/>
    </r>
  </si>
  <si>
    <r>
      <rPr>
        <sz val="8"/>
        <color theme="1"/>
        <rFont val="Times New Roman"/>
        <family val="1"/>
        <charset val="204"/>
      </rPr>
      <t xml:space="preserve">Наименование  </t>
    </r>
    <r>
      <rPr>
        <sz val="7"/>
        <color theme="1"/>
        <rFont val="Times New Roman"/>
        <family val="1"/>
        <charset val="204"/>
      </rPr>
      <t xml:space="preserve">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SU - B1m-8 /подлокотники/                                   нижняя часть кресла</t>
    </r>
  </si>
  <si>
    <r>
  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>высокая с мягким подголовником, черное полимерное покрытие каркаса с хромированным молдингом, высота 860 мм, ширина 475 мм.                                                                                                                                 
Регулируемый поясничный подпор: стальной хромированный.                                                                                                                                                                                                                                                                          
Вид прошивки спинки:  без прошивки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
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</t>
    </r>
  </si>
  <si>
    <r>
      <rPr>
        <b/>
        <sz val="8"/>
        <color theme="1"/>
        <rFont val="Times New Roman"/>
        <family val="1"/>
        <charset val="204"/>
      </rPr>
      <t>Возможные сочетания баз.цветов</t>
    </r>
    <r>
      <rPr>
        <sz val="8"/>
        <color theme="1"/>
        <rFont val="Times New Roman"/>
        <family val="1"/>
        <charset val="204"/>
      </rPr>
      <t xml:space="preserve"> обивок спинки/накладок подлокотников/сиденья: черный/черный/черный, синий/черный/черный, светло-серый/черный/черный,  красный/черный/черный, белый/черный/черный, бежевый/черный/черный, коричневый/черный/черный, бордовый/черный/черный, зеленый/черный/черный, оранжевый/черный/черный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</si>
</sst>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28" x14ac:knownFonts="1">
    <font>
      <sz val="11"/>
      <color theme="1"/>
      <name val="Calibri"/>
      <family val="2"/>
      <scheme val="minor"/>
    </font>
    <font>
      <sz val="7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"/>
      <family val="2"/>
    </font>
    <font>
      <b/>
      <sz val="10"/>
      <name val="Arial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u/>
      <sz val="8"/>
      <color theme="1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sz val="9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</borders>
  <cellStyleXfs count="11">
    <xf numFmtId="0" fontId="0" fillId="0" borderId="0"/>
    <xf numFmtId="0" fontId="2" fillId="0" borderId="0" applyNumberFormat="0" applyBorder="0" applyProtection="0"/>
    <xf numFmtId="0" fontId="5" fillId="0" borderId="0"/>
    <xf numFmtId="164" fontId="2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244">
    <xf numFmtId="0" fontId="0" fillId="0" borderId="0" xfId="0"/>
    <xf numFmtId="0" fontId="0" fillId="0" borderId="7" xfId="0" applyBorder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vertical="top"/>
    </xf>
    <xf numFmtId="0" fontId="12" fillId="4" borderId="6" xfId="0" applyFont="1" applyFill="1" applyBorder="1" applyAlignment="1">
      <alignment horizontal="center"/>
    </xf>
    <xf numFmtId="0" fontId="0" fillId="0" borderId="8" xfId="0" applyBorder="1" applyAlignment="1">
      <alignment vertical="top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wrapText="1"/>
    </xf>
    <xf numFmtId="0" fontId="0" fillId="4" borderId="6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4" borderId="6" xfId="0" applyFill="1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49" fontId="0" fillId="0" borderId="6" xfId="0" applyNumberFormat="1" applyBorder="1" applyAlignment="1">
      <alignment horizontal="center"/>
    </xf>
    <xf numFmtId="0" fontId="0" fillId="4" borderId="6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49" fontId="0" fillId="0" borderId="6" xfId="0" applyNumberFormat="1" applyFill="1" applyBorder="1" applyAlignment="1">
      <alignment horizontal="center"/>
    </xf>
    <xf numFmtId="0" fontId="0" fillId="0" borderId="6" xfId="0" applyBorder="1" applyAlignment="1">
      <alignment vertical="center" wrapText="1"/>
    </xf>
    <xf numFmtId="0" fontId="0" fillId="0" borderId="0" xfId="0" applyAlignment="1">
      <alignment wrapText="1"/>
    </xf>
    <xf numFmtId="0" fontId="0" fillId="0" borderId="8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7" fillId="0" borderId="0" xfId="0" applyFont="1"/>
    <xf numFmtId="0" fontId="13" fillId="3" borderId="0" xfId="0" applyFont="1" applyFill="1" applyBorder="1" applyAlignment="1">
      <alignment vertical="center"/>
    </xf>
    <xf numFmtId="0" fontId="7" fillId="3" borderId="0" xfId="0" applyFont="1" applyFill="1" applyBorder="1"/>
    <xf numFmtId="0" fontId="7" fillId="3" borderId="0" xfId="0" applyFont="1" applyFill="1"/>
    <xf numFmtId="0" fontId="8" fillId="0" borderId="5" xfId="0" applyFont="1" applyBorder="1" applyAlignment="1">
      <alignment horizontal="center" vertical="center" wrapText="1"/>
    </xf>
    <xf numFmtId="0" fontId="7" fillId="0" borderId="0" xfId="0" applyFont="1" applyFill="1" applyBorder="1"/>
    <xf numFmtId="0" fontId="8" fillId="0" borderId="0" xfId="0" applyFont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15" fillId="3" borderId="0" xfId="0" applyFont="1" applyFill="1" applyBorder="1" applyAlignment="1">
      <alignment vertical="center"/>
    </xf>
    <xf numFmtId="0" fontId="8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8" fillId="2" borderId="0" xfId="1" applyFont="1" applyFill="1" applyBorder="1" applyAlignment="1">
      <alignment horizontal="left" vertical="top" wrapText="1"/>
    </xf>
    <xf numFmtId="0" fontId="7" fillId="0" borderId="0" xfId="0" applyFont="1" applyBorder="1" applyAlignment="1"/>
    <xf numFmtId="0" fontId="9" fillId="0" borderId="0" xfId="0" applyFont="1"/>
    <xf numFmtId="0" fontId="7" fillId="0" borderId="0" xfId="0" applyFont="1" applyAlignment="1"/>
    <xf numFmtId="0" fontId="8" fillId="0" borderId="6" xfId="0" applyFont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15" fillId="3" borderId="1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7" fillId="0" borderId="0" xfId="0" applyFont="1" applyFill="1"/>
    <xf numFmtId="0" fontId="7" fillId="3" borderId="2" xfId="0" applyFont="1" applyFill="1" applyBorder="1"/>
    <xf numFmtId="0" fontId="13" fillId="3" borderId="2" xfId="0" applyFont="1" applyFill="1" applyBorder="1" applyAlignment="1">
      <alignment vertical="center"/>
    </xf>
    <xf numFmtId="0" fontId="6" fillId="0" borderId="0" xfId="0" applyFont="1"/>
    <xf numFmtId="0" fontId="8" fillId="0" borderId="1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Border="1"/>
    <xf numFmtId="0" fontId="11" fillId="0" borderId="0" xfId="0" applyFont="1" applyBorder="1" applyAlignment="1">
      <alignment horizontal="left" vertical="top"/>
    </xf>
    <xf numFmtId="0" fontId="7" fillId="0" borderId="0" xfId="0" applyFont="1" applyAlignment="1">
      <alignment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/>
    </xf>
    <xf numFmtId="0" fontId="7" fillId="0" borderId="0" xfId="0" applyFont="1" applyBorder="1" applyAlignment="1">
      <alignment wrapText="1"/>
    </xf>
    <xf numFmtId="0" fontId="7" fillId="2" borderId="0" xfId="1" applyFont="1" applyFill="1" applyBorder="1" applyAlignment="1">
      <alignment horizontal="left" vertical="center" wrapText="1"/>
    </xf>
    <xf numFmtId="0" fontId="7" fillId="2" borderId="0" xfId="1" applyFont="1" applyFill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3" fillId="0" borderId="24" xfId="0" applyFont="1" applyBorder="1" applyAlignment="1">
      <alignment vertical="top"/>
    </xf>
    <xf numFmtId="3" fontId="7" fillId="2" borderId="6" xfId="0" applyNumberFormat="1" applyFont="1" applyFill="1" applyBorder="1" applyAlignment="1">
      <alignment horizontal="center" vertical="center"/>
    </xf>
    <xf numFmtId="3" fontId="17" fillId="0" borderId="6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19" xfId="0" applyFont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Fill="1" applyBorder="1" applyAlignment="1">
      <alignment horizontal="center" vertical="center"/>
    </xf>
    <xf numFmtId="1" fontId="14" fillId="0" borderId="6" xfId="0" applyNumberFormat="1" applyFont="1" applyFill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/>
    </xf>
    <xf numFmtId="1" fontId="14" fillId="0" borderId="6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7" fillId="2" borderId="1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3" fillId="5" borderId="0" xfId="0" applyFont="1" applyFill="1" applyBorder="1" applyAlignment="1">
      <alignment vertical="center"/>
    </xf>
    <xf numFmtId="0" fontId="7" fillId="5" borderId="0" xfId="0" applyFont="1" applyFill="1" applyBorder="1"/>
    <xf numFmtId="0" fontId="8" fillId="5" borderId="0" xfId="0" applyFont="1" applyFill="1" applyAlignment="1">
      <alignment vertical="center"/>
    </xf>
    <xf numFmtId="0" fontId="7" fillId="5" borderId="0" xfId="0" applyFont="1" applyFill="1"/>
    <xf numFmtId="0" fontId="16" fillId="5" borderId="0" xfId="0" applyFont="1" applyFill="1"/>
    <xf numFmtId="0" fontId="19" fillId="6" borderId="25" xfId="5" applyNumberFormat="1" applyFont="1" applyFill="1" applyBorder="1" applyAlignment="1">
      <alignment horizontal="center" vertical="center" wrapText="1"/>
    </xf>
    <xf numFmtId="0" fontId="20" fillId="5" borderId="0" xfId="0" applyFont="1" applyFill="1" applyBorder="1" applyAlignment="1">
      <alignment vertical="center"/>
    </xf>
    <xf numFmtId="0" fontId="17" fillId="5" borderId="0" xfId="0" applyFont="1" applyFill="1" applyBorder="1"/>
    <xf numFmtId="0" fontId="21" fillId="5" borderId="0" xfId="0" applyFont="1" applyFill="1" applyAlignment="1">
      <alignment vertical="center"/>
    </xf>
    <xf numFmtId="0" fontId="17" fillId="5" borderId="0" xfId="0" applyFont="1" applyFill="1"/>
    <xf numFmtId="0" fontId="20" fillId="5" borderId="0" xfId="0" applyFont="1" applyFill="1"/>
    <xf numFmtId="0" fontId="23" fillId="6" borderId="25" xfId="6" applyNumberFormat="1" applyFont="1" applyFill="1" applyBorder="1" applyAlignment="1">
      <alignment horizontal="center" vertical="center" wrapText="1"/>
    </xf>
    <xf numFmtId="0" fontId="23" fillId="6" borderId="25" xfId="7" applyNumberFormat="1" applyFont="1" applyFill="1" applyBorder="1" applyAlignment="1">
      <alignment horizontal="center" vertical="center" wrapText="1"/>
    </xf>
    <xf numFmtId="0" fontId="23" fillId="6" borderId="25" xfId="8" applyNumberFormat="1" applyFont="1" applyFill="1" applyBorder="1" applyAlignment="1">
      <alignment horizontal="center" vertical="center" wrapText="1"/>
    </xf>
    <xf numFmtId="0" fontId="17" fillId="5" borderId="0" xfId="0" applyFont="1" applyFill="1" applyAlignment="1">
      <alignment vertical="center"/>
    </xf>
    <xf numFmtId="0" fontId="23" fillId="6" borderId="25" xfId="9" applyNumberFormat="1" applyFont="1" applyFill="1" applyBorder="1" applyAlignment="1">
      <alignment horizontal="center" vertical="center" wrapText="1"/>
    </xf>
    <xf numFmtId="0" fontId="23" fillId="6" borderId="25" xfId="1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0" fontId="12" fillId="0" borderId="4" xfId="0" applyFont="1" applyBorder="1" applyAlignment="1">
      <alignment horizontal="center"/>
    </xf>
    <xf numFmtId="0" fontId="12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3" xfId="0" applyFont="1" applyBorder="1" applyAlignment="1">
      <alignment wrapText="1"/>
    </xf>
    <xf numFmtId="0" fontId="12" fillId="0" borderId="6" xfId="0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0" fontId="12" fillId="0" borderId="6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wrapText="1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Fill="1" applyBorder="1" applyAlignment="1">
      <alignment wrapText="1"/>
    </xf>
    <xf numFmtId="0" fontId="12" fillId="4" borderId="7" xfId="0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3" fontId="7" fillId="2" borderId="4" xfId="0" applyNumberFormat="1" applyFont="1" applyFill="1" applyBorder="1" applyAlignment="1">
      <alignment horizontal="center" vertical="center"/>
    </xf>
    <xf numFmtId="1" fontId="14" fillId="2" borderId="6" xfId="0" applyNumberFormat="1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16" fillId="0" borderId="0" xfId="0" applyFont="1"/>
    <xf numFmtId="0" fontId="26" fillId="0" borderId="0" xfId="0" applyFont="1" applyFill="1" applyBorder="1"/>
    <xf numFmtId="3" fontId="7" fillId="0" borderId="6" xfId="0" applyNumberFormat="1" applyFont="1" applyFill="1" applyBorder="1" applyAlignment="1">
      <alignment horizontal="center" vertical="center"/>
    </xf>
    <xf numFmtId="0" fontId="19" fillId="6" borderId="28" xfId="5" applyNumberFormat="1" applyFont="1" applyFill="1" applyBorder="1" applyAlignment="1">
      <alignment horizontal="center" vertical="center" wrapText="1"/>
    </xf>
    <xf numFmtId="1" fontId="0" fillId="0" borderId="6" xfId="0" applyNumberFormat="1" applyBorder="1"/>
    <xf numFmtId="0" fontId="27" fillId="0" borderId="6" xfId="0" applyFont="1" applyBorder="1" applyAlignment="1">
      <alignment horizontal="center" vertical="center"/>
    </xf>
    <xf numFmtId="3" fontId="11" fillId="0" borderId="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12" fillId="5" borderId="0" xfId="0" applyFont="1" applyFill="1" applyBorder="1" applyAlignment="1">
      <alignment horizontal="center"/>
    </xf>
    <xf numFmtId="0" fontId="12" fillId="0" borderId="8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4" borderId="4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wrapText="1"/>
    </xf>
    <xf numFmtId="0" fontId="12" fillId="0" borderId="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left" vertical="center"/>
    </xf>
    <xf numFmtId="0" fontId="12" fillId="4" borderId="1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49" fontId="12" fillId="4" borderId="4" xfId="0" applyNumberFormat="1" applyFont="1" applyFill="1" applyBorder="1" applyAlignment="1">
      <alignment horizontal="center"/>
    </xf>
    <xf numFmtId="49" fontId="12" fillId="4" borderId="3" xfId="0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wrapText="1"/>
    </xf>
    <xf numFmtId="0" fontId="8" fillId="0" borderId="14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8" fillId="0" borderId="4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wrapText="1"/>
    </xf>
    <xf numFmtId="0" fontId="13" fillId="3" borderId="0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9" xfId="0" applyFont="1" applyBorder="1" applyAlignment="1">
      <alignment horizontal="left" vertical="top"/>
    </xf>
    <xf numFmtId="0" fontId="7" fillId="0" borderId="12" xfId="0" applyFont="1" applyBorder="1" applyAlignment="1">
      <alignment horizontal="left" vertical="top"/>
    </xf>
    <xf numFmtId="0" fontId="7" fillId="0" borderId="6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Border="1" applyAlignment="1">
      <alignment horizontal="left" wrapText="1"/>
    </xf>
    <xf numFmtId="0" fontId="7" fillId="0" borderId="2" xfId="0" applyFont="1" applyBorder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 wrapText="1"/>
    </xf>
    <xf numFmtId="0" fontId="11" fillId="2" borderId="14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left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left" wrapText="1"/>
    </xf>
    <xf numFmtId="0" fontId="7" fillId="0" borderId="22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top" wrapText="1"/>
    </xf>
    <xf numFmtId="0" fontId="15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9" fontId="0" fillId="4" borderId="4" xfId="0" applyNumberFormat="1" applyFill="1" applyBorder="1" applyAlignment="1">
      <alignment horizontal="center"/>
    </xf>
    <xf numFmtId="49" fontId="0" fillId="4" borderId="3" xfId="0" applyNumberForma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15" fillId="3" borderId="19" xfId="0" applyFont="1" applyFill="1" applyBorder="1" applyAlignment="1">
      <alignment horizontal="left" vertical="center"/>
    </xf>
    <xf numFmtId="0" fontId="15" fillId="3" borderId="20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27" xfId="0" applyFont="1" applyBorder="1" applyAlignment="1">
      <alignment horizontal="left" wrapText="1"/>
    </xf>
    <xf numFmtId="0" fontId="15" fillId="3" borderId="27" xfId="0" applyFont="1" applyFill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11" fillId="0" borderId="4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7" fillId="0" borderId="26" xfId="0" applyFont="1" applyBorder="1" applyAlignment="1"/>
  </cellXfs>
  <cellStyles count="11">
    <cellStyle name="Excel Built-in Normal" xfId="3"/>
    <cellStyle name="Excel Built-in Normal 1" xfId="1"/>
    <cellStyle name="Обычный" xfId="0" builtinId="0"/>
    <cellStyle name="Обычный 2" xfId="2"/>
    <cellStyle name="Обычный 2 2" xfId="4"/>
    <cellStyle name="Обычный_cs9" xfId="6"/>
    <cellStyle name="Обычный_M4 (3)" xfId="5"/>
    <cellStyle name="Обычный_ВК,ВР,ВС,ВМ 10 (2)" xfId="9"/>
    <cellStyle name="Обычный_ВК,ВР,ВС,ВМ 8  (3)" xfId="10"/>
    <cellStyle name="Обычный_с10 (3)" xfId="7"/>
    <cellStyle name="Обычный_с8 (3)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63.png"/><Relationship Id="rId3" Type="http://schemas.openxmlformats.org/officeDocument/2006/relationships/image" Target="../media/image53.png"/><Relationship Id="rId7" Type="http://schemas.openxmlformats.org/officeDocument/2006/relationships/image" Target="../media/image61.png"/><Relationship Id="rId12" Type="http://schemas.openxmlformats.org/officeDocument/2006/relationships/image" Target="../media/image10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60.png"/><Relationship Id="rId11" Type="http://schemas.openxmlformats.org/officeDocument/2006/relationships/image" Target="../media/image5.jpeg"/><Relationship Id="rId5" Type="http://schemas.openxmlformats.org/officeDocument/2006/relationships/image" Target="../media/image59.png"/><Relationship Id="rId10" Type="http://schemas.openxmlformats.org/officeDocument/2006/relationships/image" Target="../media/image43.jpeg"/><Relationship Id="rId4" Type="http://schemas.openxmlformats.org/officeDocument/2006/relationships/image" Target="../media/image58.png"/><Relationship Id="rId9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20.png"/><Relationship Id="rId2" Type="http://schemas.openxmlformats.org/officeDocument/2006/relationships/image" Target="../media/image4.jpeg"/><Relationship Id="rId16" Type="http://schemas.openxmlformats.org/officeDocument/2006/relationships/image" Target="../media/image17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21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12.png"/><Relationship Id="rId18" Type="http://schemas.openxmlformats.org/officeDocument/2006/relationships/image" Target="../media/image27.png"/><Relationship Id="rId3" Type="http://schemas.openxmlformats.org/officeDocument/2006/relationships/image" Target="../media/image5.jpeg"/><Relationship Id="rId7" Type="http://schemas.openxmlformats.org/officeDocument/2006/relationships/image" Target="../media/image24.png"/><Relationship Id="rId12" Type="http://schemas.openxmlformats.org/officeDocument/2006/relationships/image" Target="../media/image11.png"/><Relationship Id="rId17" Type="http://schemas.openxmlformats.org/officeDocument/2006/relationships/image" Target="../media/image26.jpeg"/><Relationship Id="rId2" Type="http://schemas.openxmlformats.org/officeDocument/2006/relationships/image" Target="../media/image4.jpeg"/><Relationship Id="rId16" Type="http://schemas.openxmlformats.org/officeDocument/2006/relationships/image" Target="../media/image15.png"/><Relationship Id="rId20" Type="http://schemas.openxmlformats.org/officeDocument/2006/relationships/image" Target="../media/image28.png"/><Relationship Id="rId1" Type="http://schemas.openxmlformats.org/officeDocument/2006/relationships/image" Target="../media/image22.png"/><Relationship Id="rId6" Type="http://schemas.openxmlformats.org/officeDocument/2006/relationships/image" Target="../media/image7.png"/><Relationship Id="rId11" Type="http://schemas.openxmlformats.org/officeDocument/2006/relationships/image" Target="../media/image10.png"/><Relationship Id="rId5" Type="http://schemas.openxmlformats.org/officeDocument/2006/relationships/image" Target="../media/image23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6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5.jpeg"/><Relationship Id="rId7" Type="http://schemas.openxmlformats.org/officeDocument/2006/relationships/image" Target="../media/image24.png"/><Relationship Id="rId12" Type="http://schemas.openxmlformats.org/officeDocument/2006/relationships/image" Target="../media/image11.png"/><Relationship Id="rId17" Type="http://schemas.openxmlformats.org/officeDocument/2006/relationships/image" Target="../media/image30.png"/><Relationship Id="rId2" Type="http://schemas.openxmlformats.org/officeDocument/2006/relationships/image" Target="../media/image29.jpeg"/><Relationship Id="rId16" Type="http://schemas.openxmlformats.org/officeDocument/2006/relationships/image" Target="../media/image15.png"/><Relationship Id="rId20" Type="http://schemas.openxmlformats.org/officeDocument/2006/relationships/image" Target="../media/image22.png"/><Relationship Id="rId1" Type="http://schemas.openxmlformats.org/officeDocument/2006/relationships/image" Target="../media/image4.jpeg"/><Relationship Id="rId6" Type="http://schemas.openxmlformats.org/officeDocument/2006/relationships/image" Target="../media/image7.png"/><Relationship Id="rId11" Type="http://schemas.openxmlformats.org/officeDocument/2006/relationships/image" Target="../media/image10.png"/><Relationship Id="rId5" Type="http://schemas.openxmlformats.org/officeDocument/2006/relationships/image" Target="../media/image23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28.png"/><Relationship Id="rId4" Type="http://schemas.openxmlformats.org/officeDocument/2006/relationships/image" Target="../media/image6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26.jpeg"/><Relationship Id="rId7" Type="http://schemas.openxmlformats.org/officeDocument/2006/relationships/image" Target="../media/image35.png"/><Relationship Id="rId2" Type="http://schemas.openxmlformats.org/officeDocument/2006/relationships/image" Target="../media/image5.jpeg"/><Relationship Id="rId1" Type="http://schemas.openxmlformats.org/officeDocument/2006/relationships/image" Target="../media/image31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6.png"/><Relationship Id="rId18" Type="http://schemas.openxmlformats.org/officeDocument/2006/relationships/image" Target="../media/image28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" Type="http://schemas.openxmlformats.org/officeDocument/2006/relationships/image" Target="../media/image4.jpeg"/><Relationship Id="rId16" Type="http://schemas.openxmlformats.org/officeDocument/2006/relationships/image" Target="../media/image49.png"/><Relationship Id="rId1" Type="http://schemas.openxmlformats.org/officeDocument/2006/relationships/image" Target="../media/image37.png"/><Relationship Id="rId6" Type="http://schemas.openxmlformats.org/officeDocument/2006/relationships/image" Target="../media/image41.png"/><Relationship Id="rId11" Type="http://schemas.openxmlformats.org/officeDocument/2006/relationships/image" Target="../media/image12.png"/><Relationship Id="rId5" Type="http://schemas.openxmlformats.org/officeDocument/2006/relationships/image" Target="../media/image40.png"/><Relationship Id="rId15" Type="http://schemas.openxmlformats.org/officeDocument/2006/relationships/image" Target="../media/image48.png"/><Relationship Id="rId10" Type="http://schemas.openxmlformats.org/officeDocument/2006/relationships/image" Target="../media/image11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56.jpeg"/><Relationship Id="rId3" Type="http://schemas.openxmlformats.org/officeDocument/2006/relationships/image" Target="../media/image52.png"/><Relationship Id="rId7" Type="http://schemas.openxmlformats.org/officeDocument/2006/relationships/image" Target="../media/image25.png"/><Relationship Id="rId12" Type="http://schemas.openxmlformats.org/officeDocument/2006/relationships/image" Target="../media/image55.png"/><Relationship Id="rId2" Type="http://schemas.openxmlformats.org/officeDocument/2006/relationships/image" Target="../media/image15.png"/><Relationship Id="rId1" Type="http://schemas.openxmlformats.org/officeDocument/2006/relationships/image" Target="../media/image51.png"/><Relationship Id="rId6" Type="http://schemas.openxmlformats.org/officeDocument/2006/relationships/image" Target="../media/image24.png"/><Relationship Id="rId11" Type="http://schemas.openxmlformats.org/officeDocument/2006/relationships/image" Target="../media/image54.png"/><Relationship Id="rId5" Type="http://schemas.openxmlformats.org/officeDocument/2006/relationships/image" Target="../media/image8.pn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4" Type="http://schemas.openxmlformats.org/officeDocument/2006/relationships/image" Target="../media/image7.png"/><Relationship Id="rId9" Type="http://schemas.openxmlformats.org/officeDocument/2006/relationships/image" Target="../media/image41.png"/><Relationship Id="rId14" Type="http://schemas.openxmlformats.org/officeDocument/2006/relationships/image" Target="../media/image5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2.png"/><Relationship Id="rId3" Type="http://schemas.openxmlformats.org/officeDocument/2006/relationships/image" Target="../media/image53.png"/><Relationship Id="rId7" Type="http://schemas.openxmlformats.org/officeDocument/2006/relationships/image" Target="../media/image60.png"/><Relationship Id="rId12" Type="http://schemas.openxmlformats.org/officeDocument/2006/relationships/image" Target="../media/image5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9.png"/><Relationship Id="rId11" Type="http://schemas.openxmlformats.org/officeDocument/2006/relationships/image" Target="../media/image43.jpeg"/><Relationship Id="rId5" Type="http://schemas.openxmlformats.org/officeDocument/2006/relationships/image" Target="../media/image58.png"/><Relationship Id="rId10" Type="http://schemas.openxmlformats.org/officeDocument/2006/relationships/image" Target="../media/image4.jpeg"/><Relationship Id="rId4" Type="http://schemas.openxmlformats.org/officeDocument/2006/relationships/image" Target="../media/image54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147437</xdr:colOff>
      <xdr:row>57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67437" cy="1095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66674</xdr:rowOff>
    </xdr:from>
    <xdr:to>
      <xdr:col>11</xdr:col>
      <xdr:colOff>186134</xdr:colOff>
      <xdr:row>120</xdr:row>
      <xdr:rowOff>137855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77674"/>
          <a:ext cx="7806134" cy="111201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289596</xdr:colOff>
      <xdr:row>34</xdr:row>
      <xdr:rowOff>181840</xdr:rowOff>
    </xdr:from>
    <xdr:to>
      <xdr:col>4</xdr:col>
      <xdr:colOff>355023</xdr:colOff>
      <xdr:row>37</xdr:row>
      <xdr:rowOff>155863</xdr:rowOff>
    </xdr:to>
    <xdr:sp macro="" textlink="">
      <xdr:nvSpPr>
        <xdr:cNvPr id="2" name="TextBox 1"/>
        <xdr:cNvSpPr txBox="1"/>
      </xdr:nvSpPr>
      <xdr:spPr>
        <a:xfrm>
          <a:off x="4385346" y="9125815"/>
          <a:ext cx="2075202" cy="8312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oneCellAnchor>
    <xdr:from>
      <xdr:col>0</xdr:col>
      <xdr:colOff>587374</xdr:colOff>
      <xdr:row>24</xdr:row>
      <xdr:rowOff>611717</xdr:rowOff>
    </xdr:from>
    <xdr:ext cx="469901" cy="275166"/>
    <xdr:sp macro="" textlink="">
      <xdr:nvSpPr>
        <xdr:cNvPr id="3" name="TextBox 2"/>
        <xdr:cNvSpPr txBox="1"/>
      </xdr:nvSpPr>
      <xdr:spPr>
        <a:xfrm>
          <a:off x="587374" y="6507692"/>
          <a:ext cx="469901" cy="275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294409</xdr:colOff>
      <xdr:row>10</xdr:row>
      <xdr:rowOff>17318</xdr:rowOff>
    </xdr:from>
    <xdr:ext cx="1047750" cy="86237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2408093"/>
          <a:ext cx="1047750" cy="862370"/>
        </a:xfrm>
        <a:prstGeom prst="rect">
          <a:avLst/>
        </a:prstGeom>
      </xdr:spPr>
    </xdr:pic>
    <xdr:clientData/>
  </xdr:oneCellAnchor>
  <xdr:oneCellAnchor>
    <xdr:from>
      <xdr:col>1</xdr:col>
      <xdr:colOff>383597</xdr:colOff>
      <xdr:row>5</xdr:row>
      <xdr:rowOff>715242</xdr:rowOff>
    </xdr:from>
    <xdr:ext cx="1009999" cy="89708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97" y="1601067"/>
          <a:ext cx="1009999" cy="897082"/>
        </a:xfrm>
        <a:prstGeom prst="rect">
          <a:avLst/>
        </a:prstGeom>
      </xdr:spPr>
    </xdr:pic>
    <xdr:clientData/>
  </xdr:oneCellAnchor>
  <xdr:oneCellAnchor>
    <xdr:from>
      <xdr:col>3</xdr:col>
      <xdr:colOff>148070</xdr:colOff>
      <xdr:row>24</xdr:row>
      <xdr:rowOff>73602</xdr:rowOff>
    </xdr:from>
    <xdr:ext cx="525495" cy="597399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7" t="12976" r="12359" b="13160"/>
        <a:stretch/>
      </xdr:blipFill>
      <xdr:spPr>
        <a:xfrm>
          <a:off x="5291570" y="5969577"/>
          <a:ext cx="525495" cy="597399"/>
        </a:xfrm>
        <a:prstGeom prst="rect">
          <a:avLst/>
        </a:prstGeom>
      </xdr:spPr>
    </xdr:pic>
    <xdr:clientData/>
  </xdr:oneCellAnchor>
  <xdr:oneCellAnchor>
    <xdr:from>
      <xdr:col>3</xdr:col>
      <xdr:colOff>414770</xdr:colOff>
      <xdr:row>24</xdr:row>
      <xdr:rowOff>454602</xdr:rowOff>
    </xdr:from>
    <xdr:ext cx="399148" cy="264560"/>
    <xdr:sp macro="" textlink="">
      <xdr:nvSpPr>
        <xdr:cNvPr id="7" name="TextBox 6"/>
        <xdr:cNvSpPr txBox="1"/>
      </xdr:nvSpPr>
      <xdr:spPr>
        <a:xfrm>
          <a:off x="5558270" y="6350577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200</a:t>
          </a:r>
        </a:p>
      </xdr:txBody>
    </xdr:sp>
    <xdr:clientData/>
  </xdr:oneCellAnchor>
  <xdr:oneCellAnchor>
    <xdr:from>
      <xdr:col>2</xdr:col>
      <xdr:colOff>0</xdr:colOff>
      <xdr:row>24</xdr:row>
      <xdr:rowOff>753342</xdr:rowOff>
    </xdr:from>
    <xdr:ext cx="389659" cy="264560"/>
    <xdr:sp macro="" textlink="">
      <xdr:nvSpPr>
        <xdr:cNvPr id="8" name="TextBox 7"/>
        <xdr:cNvSpPr txBox="1"/>
      </xdr:nvSpPr>
      <xdr:spPr>
        <a:xfrm>
          <a:off x="4095750" y="6649317"/>
          <a:ext cx="389659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329046</xdr:colOff>
      <xdr:row>14</xdr:row>
      <xdr:rowOff>69273</xdr:rowOff>
    </xdr:from>
    <xdr:ext cx="1034490" cy="632112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046" y="3222048"/>
          <a:ext cx="1034490" cy="63211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719462" cy="75999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0" y="5895975"/>
          <a:ext cx="719462" cy="759996"/>
        </a:xfrm>
        <a:prstGeom prst="rect">
          <a:avLst/>
        </a:prstGeom>
      </xdr:spPr>
    </xdr:pic>
    <xdr:clientData/>
  </xdr:oneCellAnchor>
  <xdr:oneCellAnchor>
    <xdr:from>
      <xdr:col>0</xdr:col>
      <xdr:colOff>460930</xdr:colOff>
      <xdr:row>24</xdr:row>
      <xdr:rowOff>538197</xdr:rowOff>
    </xdr:from>
    <xdr:ext cx="361683" cy="241122"/>
    <xdr:sp macro="" textlink="">
      <xdr:nvSpPr>
        <xdr:cNvPr id="11" name="TextBox 10"/>
        <xdr:cNvSpPr txBox="1"/>
      </xdr:nvSpPr>
      <xdr:spPr>
        <a:xfrm>
          <a:off x="460930" y="6434172"/>
          <a:ext cx="361683" cy="24112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130</a:t>
          </a:r>
          <a:endParaRPr lang="ru-RU" sz="1100"/>
        </a:p>
      </xdr:txBody>
    </xdr:sp>
    <xdr:clientData/>
  </xdr:oneCellAnchor>
  <xdr:oneCellAnchor>
    <xdr:from>
      <xdr:col>0</xdr:col>
      <xdr:colOff>796638</xdr:colOff>
      <xdr:row>24</xdr:row>
      <xdr:rowOff>60614</xdr:rowOff>
    </xdr:from>
    <xdr:ext cx="819186" cy="684068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4496" b="6699"/>
        <a:stretch/>
      </xdr:blipFill>
      <xdr:spPr bwMode="auto">
        <a:xfrm>
          <a:off x="796638" y="5956589"/>
          <a:ext cx="819186" cy="684068"/>
        </a:xfrm>
        <a:prstGeom prst="rect">
          <a:avLst/>
        </a:prstGeom>
      </xdr:spPr>
    </xdr:pic>
    <xdr:clientData/>
  </xdr:oneCellAnchor>
  <xdr:oneCellAnchor>
    <xdr:from>
      <xdr:col>0</xdr:col>
      <xdr:colOff>1373332</xdr:colOff>
      <xdr:row>24</xdr:row>
      <xdr:rowOff>542925</xdr:rowOff>
    </xdr:from>
    <xdr:ext cx="399148" cy="264560"/>
    <xdr:sp macro="" textlink="">
      <xdr:nvSpPr>
        <xdr:cNvPr id="13" name="TextBox 12"/>
        <xdr:cNvSpPr txBox="1"/>
      </xdr:nvSpPr>
      <xdr:spPr>
        <a:xfrm>
          <a:off x="1373332" y="6438900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1</a:t>
          </a:r>
          <a:r>
            <a:rPr lang="en-US" sz="1100"/>
            <a:t>31</a:t>
          </a:r>
          <a:endParaRPr lang="ru-RU" sz="1100"/>
        </a:p>
      </xdr:txBody>
    </xdr:sp>
    <xdr:clientData/>
  </xdr:oneCellAnchor>
  <xdr:twoCellAnchor editAs="oneCell">
    <xdr:from>
      <xdr:col>1</xdr:col>
      <xdr:colOff>1056410</xdr:colOff>
      <xdr:row>23</xdr:row>
      <xdr:rowOff>8661</xdr:rowOff>
    </xdr:from>
    <xdr:to>
      <xdr:col>2</xdr:col>
      <xdr:colOff>130753</xdr:colOff>
      <xdr:row>23</xdr:row>
      <xdr:rowOff>263238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" r="18535" b="5832"/>
        <a:stretch/>
      </xdr:blipFill>
      <xdr:spPr>
        <a:xfrm>
          <a:off x="3342410" y="5676036"/>
          <a:ext cx="969818" cy="254577"/>
        </a:xfrm>
        <a:prstGeom prst="rect">
          <a:avLst/>
        </a:prstGeom>
      </xdr:spPr>
    </xdr:pic>
    <xdr:clientData/>
  </xdr:twoCellAnchor>
  <xdr:twoCellAnchor editAs="oneCell">
    <xdr:from>
      <xdr:col>2</xdr:col>
      <xdr:colOff>986773</xdr:colOff>
      <xdr:row>26</xdr:row>
      <xdr:rowOff>16452</xdr:rowOff>
    </xdr:from>
    <xdr:to>
      <xdr:col>10</xdr:col>
      <xdr:colOff>252845</xdr:colOff>
      <xdr:row>30</xdr:row>
      <xdr:rowOff>297006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0000" t="-1721" b="15381"/>
        <a:stretch/>
      </xdr:blipFill>
      <xdr:spPr>
        <a:xfrm>
          <a:off x="3768073" y="6712527"/>
          <a:ext cx="2456947" cy="216650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28</xdr:row>
      <xdr:rowOff>28575</xdr:rowOff>
    </xdr:from>
    <xdr:to>
      <xdr:col>0</xdr:col>
      <xdr:colOff>974534</xdr:colOff>
      <xdr:row>28</xdr:row>
      <xdr:rowOff>550784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458075"/>
          <a:ext cx="584009" cy="52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398317</xdr:rowOff>
    </xdr:from>
    <xdr:to>
      <xdr:col>2</xdr:col>
      <xdr:colOff>480140</xdr:colOff>
      <xdr:row>33</xdr:row>
      <xdr:rowOff>1058140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>
        <a:xfrm>
          <a:off x="0" y="8656492"/>
          <a:ext cx="4052015" cy="659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1653434</xdr:colOff>
      <xdr:row>37</xdr:row>
      <xdr:rowOff>363682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"/>
          <a:ext cx="3329834" cy="554182"/>
        </a:xfrm>
        <a:prstGeom prst="rect">
          <a:avLst/>
        </a:prstGeom>
      </xdr:spPr>
    </xdr:pic>
    <xdr:clientData/>
  </xdr:twoCellAnchor>
  <xdr:twoCellAnchor editAs="oneCell">
    <xdr:from>
      <xdr:col>1</xdr:col>
      <xdr:colOff>1151659</xdr:colOff>
      <xdr:row>24</xdr:row>
      <xdr:rowOff>86591</xdr:rowOff>
    </xdr:from>
    <xdr:to>
      <xdr:col>1</xdr:col>
      <xdr:colOff>1707905</xdr:colOff>
      <xdr:row>24</xdr:row>
      <xdr:rowOff>740378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37659" y="5982566"/>
          <a:ext cx="556246" cy="653787"/>
        </a:xfrm>
        <a:prstGeom prst="rect">
          <a:avLst/>
        </a:prstGeom>
      </xdr:spPr>
    </xdr:pic>
    <xdr:clientData/>
  </xdr:twoCellAnchor>
  <xdr:oneCellAnchor>
    <xdr:from>
      <xdr:col>1</xdr:col>
      <xdr:colOff>1376650</xdr:colOff>
      <xdr:row>24</xdr:row>
      <xdr:rowOff>552188</xdr:rowOff>
    </xdr:from>
    <xdr:ext cx="444500" cy="201576"/>
    <xdr:sp macro="" textlink="">
      <xdr:nvSpPr>
        <xdr:cNvPr id="20" name="TextBox 19"/>
        <xdr:cNvSpPr txBox="1"/>
      </xdr:nvSpPr>
      <xdr:spPr>
        <a:xfrm>
          <a:off x="3662650" y="6448163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632114</xdr:colOff>
      <xdr:row>32</xdr:row>
      <xdr:rowOff>8658</xdr:rowOff>
    </xdr:from>
    <xdr:to>
      <xdr:col>1</xdr:col>
      <xdr:colOff>1665570</xdr:colOff>
      <xdr:row>33</xdr:row>
      <xdr:rowOff>456334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3" b="51316"/>
        <a:stretch/>
      </xdr:blipFill>
      <xdr:spPr>
        <a:xfrm>
          <a:off x="632114" y="8009658"/>
          <a:ext cx="2709856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32</xdr:row>
      <xdr:rowOff>8659</xdr:rowOff>
    </xdr:from>
    <xdr:to>
      <xdr:col>0</xdr:col>
      <xdr:colOff>649431</xdr:colOff>
      <xdr:row>33</xdr:row>
      <xdr:rowOff>464993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84187" b="50658"/>
        <a:stretch/>
      </xdr:blipFill>
      <xdr:spPr>
        <a:xfrm>
          <a:off x="8659" y="8009659"/>
          <a:ext cx="640772" cy="6468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6</xdr:row>
      <xdr:rowOff>53308</xdr:rowOff>
    </xdr:from>
    <xdr:to>
      <xdr:col>1</xdr:col>
      <xdr:colOff>436418</xdr:colOff>
      <xdr:row>17</xdr:row>
      <xdr:rowOff>146926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7" t="3874" r="9926" b="41030"/>
        <a:stretch/>
      </xdr:blipFill>
      <xdr:spPr>
        <a:xfrm>
          <a:off x="190499" y="1682083"/>
          <a:ext cx="1922319" cy="2189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224896</xdr:rowOff>
    </xdr:from>
    <xdr:to>
      <xdr:col>10</xdr:col>
      <xdr:colOff>50271</xdr:colOff>
      <xdr:row>43</xdr:row>
      <xdr:rowOff>808303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5196"/>
          <a:ext cx="8372740" cy="812007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49</xdr:row>
      <xdr:rowOff>0</xdr:rowOff>
    </xdr:from>
    <xdr:to>
      <xdr:col>0</xdr:col>
      <xdr:colOff>594095</xdr:colOff>
      <xdr:row>51</xdr:row>
      <xdr:rowOff>7938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12677775"/>
          <a:ext cx="568119" cy="53181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21169</xdr:colOff>
      <xdr:row>62</xdr:row>
      <xdr:rowOff>1</xdr:rowOff>
    </xdr:from>
    <xdr:to>
      <xdr:col>1</xdr:col>
      <xdr:colOff>337344</xdr:colOff>
      <xdr:row>63</xdr:row>
      <xdr:rowOff>364903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9" y="15792451"/>
          <a:ext cx="3373700" cy="555402"/>
        </a:xfrm>
        <a:prstGeom prst="rect">
          <a:avLst/>
        </a:prstGeom>
      </xdr:spPr>
    </xdr:pic>
    <xdr:clientData/>
  </xdr:twoCellAnchor>
  <xdr:twoCellAnchor>
    <xdr:from>
      <xdr:col>3</xdr:col>
      <xdr:colOff>26089</xdr:colOff>
      <xdr:row>56</xdr:row>
      <xdr:rowOff>39086</xdr:rowOff>
    </xdr:from>
    <xdr:to>
      <xdr:col>4</xdr:col>
      <xdr:colOff>2074815</xdr:colOff>
      <xdr:row>59</xdr:row>
      <xdr:rowOff>33004</xdr:rowOff>
    </xdr:to>
    <xdr:sp macro="" textlink="">
      <xdr:nvSpPr>
        <xdr:cNvPr id="5" name="TextBox 4"/>
        <xdr:cNvSpPr txBox="1"/>
      </xdr:nvSpPr>
      <xdr:spPr>
        <a:xfrm>
          <a:off x="6141139" y="14507561"/>
          <a:ext cx="3553676" cy="6701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0</xdr:col>
      <xdr:colOff>74083</xdr:colOff>
      <xdr:row>43</xdr:row>
      <xdr:rowOff>37064</xdr:rowOff>
    </xdr:from>
    <xdr:to>
      <xdr:col>0</xdr:col>
      <xdr:colOff>825500</xdr:colOff>
      <xdr:row>43</xdr:row>
      <xdr:rowOff>762000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74083" y="10285964"/>
          <a:ext cx="751417" cy="724936"/>
        </a:xfrm>
        <a:prstGeom prst="rect">
          <a:avLst/>
        </a:prstGeom>
      </xdr:spPr>
    </xdr:pic>
    <xdr:clientData/>
  </xdr:twoCellAnchor>
  <xdr:twoCellAnchor editAs="oneCell">
    <xdr:from>
      <xdr:col>1</xdr:col>
      <xdr:colOff>792</xdr:colOff>
      <xdr:row>26</xdr:row>
      <xdr:rowOff>150870</xdr:rowOff>
    </xdr:from>
    <xdr:to>
      <xdr:col>1</xdr:col>
      <xdr:colOff>1952624</xdr:colOff>
      <xdr:row>35</xdr:row>
      <xdr:rowOff>30956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317" y="5694420"/>
          <a:ext cx="1951832" cy="1604111"/>
        </a:xfrm>
        <a:prstGeom prst="rect">
          <a:avLst/>
        </a:prstGeom>
      </xdr:spPr>
    </xdr:pic>
    <xdr:clientData/>
  </xdr:twoCellAnchor>
  <xdr:twoCellAnchor editAs="oneCell">
    <xdr:from>
      <xdr:col>1</xdr:col>
      <xdr:colOff>7096</xdr:colOff>
      <xdr:row>10</xdr:row>
      <xdr:rowOff>20566</xdr:rowOff>
    </xdr:from>
    <xdr:to>
      <xdr:col>1</xdr:col>
      <xdr:colOff>1877644</xdr:colOff>
      <xdr:row>18</xdr:row>
      <xdr:rowOff>59532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64621" y="2497066"/>
          <a:ext cx="1870548" cy="1655834"/>
        </a:xfrm>
        <a:prstGeom prst="rect">
          <a:avLst/>
        </a:prstGeom>
      </xdr:spPr>
    </xdr:pic>
    <xdr:clientData/>
  </xdr:twoCellAnchor>
  <xdr:twoCellAnchor editAs="oneCell">
    <xdr:from>
      <xdr:col>1</xdr:col>
      <xdr:colOff>446029</xdr:colOff>
      <xdr:row>43</xdr:row>
      <xdr:rowOff>119881</xdr:rowOff>
    </xdr:from>
    <xdr:to>
      <xdr:col>1</xdr:col>
      <xdr:colOff>1020329</xdr:colOff>
      <xdr:row>43</xdr:row>
      <xdr:rowOff>792754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03554" y="10368781"/>
          <a:ext cx="574300" cy="6728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1236667</xdr:colOff>
      <xdr:row>43</xdr:row>
      <xdr:rowOff>115882</xdr:rowOff>
    </xdr:from>
    <xdr:to>
      <xdr:col>1</xdr:col>
      <xdr:colOff>1792913</xdr:colOff>
      <xdr:row>43</xdr:row>
      <xdr:rowOff>769669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94192" y="10364782"/>
          <a:ext cx="556246" cy="653787"/>
        </a:xfrm>
        <a:prstGeom prst="rect">
          <a:avLst/>
        </a:prstGeom>
      </xdr:spPr>
    </xdr:pic>
    <xdr:clientData/>
  </xdr:twoCellAnchor>
  <xdr:twoCellAnchor editAs="oneCell">
    <xdr:from>
      <xdr:col>2</xdr:col>
      <xdr:colOff>83548</xdr:colOff>
      <xdr:row>43</xdr:row>
      <xdr:rowOff>133496</xdr:rowOff>
    </xdr:from>
    <xdr:to>
      <xdr:col>2</xdr:col>
      <xdr:colOff>543355</xdr:colOff>
      <xdr:row>43</xdr:row>
      <xdr:rowOff>768262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50848" y="10382396"/>
          <a:ext cx="459807" cy="634766"/>
        </a:xfrm>
        <a:prstGeom prst="rect">
          <a:avLst/>
        </a:prstGeom>
      </xdr:spPr>
    </xdr:pic>
    <xdr:clientData/>
  </xdr:twoCellAnchor>
  <xdr:twoCellAnchor editAs="oneCell">
    <xdr:from>
      <xdr:col>2</xdr:col>
      <xdr:colOff>1045617</xdr:colOff>
      <xdr:row>43</xdr:row>
      <xdr:rowOff>139109</xdr:rowOff>
    </xdr:from>
    <xdr:to>
      <xdr:col>3</xdr:col>
      <xdr:colOff>504874</xdr:colOff>
      <xdr:row>43</xdr:row>
      <xdr:rowOff>764425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2917" y="10388009"/>
          <a:ext cx="507007" cy="62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111693</xdr:colOff>
      <xdr:row>45</xdr:row>
      <xdr:rowOff>42852</xdr:rowOff>
    </xdr:from>
    <xdr:to>
      <xdr:col>0</xdr:col>
      <xdr:colOff>691452</xdr:colOff>
      <xdr:row>46</xdr:row>
      <xdr:rowOff>14796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785" t="18936" r="12658" b="13291"/>
        <a:stretch/>
      </xdr:blipFill>
      <xdr:spPr>
        <a:xfrm>
          <a:off x="111693" y="11329977"/>
          <a:ext cx="579759" cy="781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1722393</xdr:colOff>
      <xdr:row>45</xdr:row>
      <xdr:rowOff>116497</xdr:rowOff>
    </xdr:from>
    <xdr:to>
      <xdr:col>0</xdr:col>
      <xdr:colOff>2231206</xdr:colOff>
      <xdr:row>45</xdr:row>
      <xdr:rowOff>779885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22393" y="11403622"/>
          <a:ext cx="508813" cy="663388"/>
        </a:xfrm>
        <a:prstGeom prst="rect">
          <a:avLst/>
        </a:prstGeom>
      </xdr:spPr>
    </xdr:pic>
    <xdr:clientData/>
  </xdr:twoCellAnchor>
  <xdr:twoCellAnchor editAs="oneCell">
    <xdr:from>
      <xdr:col>1</xdr:col>
      <xdr:colOff>248826</xdr:colOff>
      <xdr:row>45</xdr:row>
      <xdr:rowOff>140343</xdr:rowOff>
    </xdr:from>
    <xdr:to>
      <xdr:col>1</xdr:col>
      <xdr:colOff>793095</xdr:colOff>
      <xdr:row>45</xdr:row>
      <xdr:rowOff>793318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6351" y="11427468"/>
          <a:ext cx="544269" cy="652975"/>
        </a:xfrm>
        <a:prstGeom prst="rect">
          <a:avLst/>
        </a:prstGeom>
      </xdr:spPr>
    </xdr:pic>
    <xdr:clientData/>
  </xdr:twoCellAnchor>
  <xdr:oneCellAnchor>
    <xdr:from>
      <xdr:col>1</xdr:col>
      <xdr:colOff>776550</xdr:colOff>
      <xdr:row>43</xdr:row>
      <xdr:rowOff>607219</xdr:rowOff>
    </xdr:from>
    <xdr:ext cx="455083" cy="318824"/>
    <xdr:sp macro="" textlink="">
      <xdr:nvSpPr>
        <xdr:cNvPr id="16" name="TextBox 15"/>
        <xdr:cNvSpPr txBox="1"/>
      </xdr:nvSpPr>
      <xdr:spPr>
        <a:xfrm>
          <a:off x="3834075" y="10856119"/>
          <a:ext cx="455083" cy="3188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09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1633273</xdr:colOff>
      <xdr:row>43</xdr:row>
      <xdr:rowOff>591345</xdr:rowOff>
    </xdr:from>
    <xdr:ext cx="444500" cy="201576"/>
    <xdr:sp macro="" textlink="">
      <xdr:nvSpPr>
        <xdr:cNvPr id="17" name="TextBox 16"/>
        <xdr:cNvSpPr txBox="1"/>
      </xdr:nvSpPr>
      <xdr:spPr>
        <a:xfrm>
          <a:off x="4690798" y="10840245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435237</xdr:colOff>
      <xdr:row>43</xdr:row>
      <xdr:rowOff>601928</xdr:rowOff>
    </xdr:from>
    <xdr:ext cx="504982" cy="264559"/>
    <xdr:sp macro="" textlink="">
      <xdr:nvSpPr>
        <xdr:cNvPr id="18" name="TextBox 17"/>
        <xdr:cNvSpPr txBox="1"/>
      </xdr:nvSpPr>
      <xdr:spPr>
        <a:xfrm>
          <a:off x="5502537" y="10850828"/>
          <a:ext cx="504982" cy="2645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283369</xdr:colOff>
      <xdr:row>43</xdr:row>
      <xdr:rowOff>603250</xdr:rowOff>
    </xdr:from>
    <xdr:ext cx="536732" cy="211643"/>
    <xdr:sp macro="" textlink="">
      <xdr:nvSpPr>
        <xdr:cNvPr id="19" name="TextBox 18"/>
        <xdr:cNvSpPr txBox="1"/>
      </xdr:nvSpPr>
      <xdr:spPr>
        <a:xfrm>
          <a:off x="6398419" y="10852150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112</a:t>
          </a:r>
        </a:p>
      </xdr:txBody>
    </xdr:sp>
    <xdr:clientData/>
  </xdr:oneCellAnchor>
  <xdr:oneCellAnchor>
    <xdr:from>
      <xdr:col>0</xdr:col>
      <xdr:colOff>399523</xdr:colOff>
      <xdr:row>45</xdr:row>
      <xdr:rowOff>613834</xdr:rowOff>
    </xdr:from>
    <xdr:ext cx="568481" cy="201060"/>
    <xdr:sp macro="" textlink="">
      <xdr:nvSpPr>
        <xdr:cNvPr id="20" name="TextBox 19"/>
        <xdr:cNvSpPr txBox="1"/>
      </xdr:nvSpPr>
      <xdr:spPr>
        <a:xfrm>
          <a:off x="399523" y="11900959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113</a:t>
          </a:r>
        </a:p>
      </xdr:txBody>
    </xdr:sp>
    <xdr:clientData/>
  </xdr:oneCellAnchor>
  <xdr:oneCellAnchor>
    <xdr:from>
      <xdr:col>0</xdr:col>
      <xdr:colOff>1977761</xdr:colOff>
      <xdr:row>45</xdr:row>
      <xdr:rowOff>625740</xdr:rowOff>
    </xdr:from>
    <xdr:ext cx="412749" cy="254493"/>
    <xdr:sp macro="" textlink="">
      <xdr:nvSpPr>
        <xdr:cNvPr id="21" name="TextBox 20"/>
        <xdr:cNvSpPr txBox="1"/>
      </xdr:nvSpPr>
      <xdr:spPr>
        <a:xfrm>
          <a:off x="1977761" y="11912865"/>
          <a:ext cx="412749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114</a:t>
          </a:r>
        </a:p>
      </xdr:txBody>
    </xdr:sp>
    <xdr:clientData/>
  </xdr:oneCellAnchor>
  <xdr:oneCellAnchor>
    <xdr:from>
      <xdr:col>1</xdr:col>
      <xdr:colOff>493448</xdr:colOff>
      <xdr:row>45</xdr:row>
      <xdr:rowOff>603250</xdr:rowOff>
    </xdr:from>
    <xdr:ext cx="433918" cy="254493"/>
    <xdr:sp macro="" textlink="">
      <xdr:nvSpPr>
        <xdr:cNvPr id="22" name="TextBox 21"/>
        <xdr:cNvSpPr txBox="1"/>
      </xdr:nvSpPr>
      <xdr:spPr>
        <a:xfrm>
          <a:off x="3550973" y="11890375"/>
          <a:ext cx="433918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115</a:t>
          </a:r>
        </a:p>
      </xdr:txBody>
    </xdr:sp>
    <xdr:clientData/>
  </xdr:oneCellAnchor>
  <xdr:oneCellAnchor>
    <xdr:from>
      <xdr:col>2</xdr:col>
      <xdr:colOff>58209</xdr:colOff>
      <xdr:row>45</xdr:row>
      <xdr:rowOff>570178</xdr:rowOff>
    </xdr:from>
    <xdr:ext cx="462648" cy="264560"/>
    <xdr:sp macro="" textlink="">
      <xdr:nvSpPr>
        <xdr:cNvPr id="23" name="TextBox 22"/>
        <xdr:cNvSpPr txBox="1"/>
      </xdr:nvSpPr>
      <xdr:spPr>
        <a:xfrm>
          <a:off x="5125509" y="11857303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oneCellAnchor>
    <xdr:from>
      <xdr:col>0</xdr:col>
      <xdr:colOff>2248958</xdr:colOff>
      <xdr:row>43</xdr:row>
      <xdr:rowOff>603251</xdr:rowOff>
    </xdr:from>
    <xdr:ext cx="396262" cy="254493"/>
    <xdr:sp macro="" textlink="">
      <xdr:nvSpPr>
        <xdr:cNvPr id="24" name="TextBox 23"/>
        <xdr:cNvSpPr txBox="1"/>
      </xdr:nvSpPr>
      <xdr:spPr>
        <a:xfrm>
          <a:off x="2248958" y="10852151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01</a:t>
          </a:r>
        </a:p>
      </xdr:txBody>
    </xdr:sp>
    <xdr:clientData/>
  </xdr:oneCellAnchor>
  <xdr:oneCellAnchor>
    <xdr:from>
      <xdr:col>0</xdr:col>
      <xdr:colOff>529167</xdr:colOff>
      <xdr:row>43</xdr:row>
      <xdr:rowOff>603250</xdr:rowOff>
    </xdr:from>
    <xdr:ext cx="455083" cy="243394"/>
    <xdr:sp macro="" textlink="">
      <xdr:nvSpPr>
        <xdr:cNvPr id="25" name="TextBox 24"/>
        <xdr:cNvSpPr txBox="1"/>
      </xdr:nvSpPr>
      <xdr:spPr>
        <a:xfrm>
          <a:off x="529167" y="10852150"/>
          <a:ext cx="455083" cy="243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100</a:t>
          </a:r>
        </a:p>
      </xdr:txBody>
    </xdr:sp>
    <xdr:clientData/>
  </xdr:oneCellAnchor>
  <xdr:twoCellAnchor editAs="oneCell">
    <xdr:from>
      <xdr:col>0</xdr:col>
      <xdr:colOff>1680104</xdr:colOff>
      <xdr:row>43</xdr:row>
      <xdr:rowOff>53146</xdr:rowOff>
    </xdr:from>
    <xdr:to>
      <xdr:col>0</xdr:col>
      <xdr:colOff>2526772</xdr:colOff>
      <xdr:row>44</xdr:row>
      <xdr:rowOff>7939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1680104" y="10302046"/>
          <a:ext cx="846668" cy="764418"/>
        </a:xfrm>
        <a:prstGeom prst="rect">
          <a:avLst/>
        </a:prstGeom>
      </xdr:spPr>
    </xdr:pic>
    <xdr:clientData/>
  </xdr:twoCellAnchor>
  <xdr:twoCellAnchor editAs="oneCell">
    <xdr:from>
      <xdr:col>0</xdr:col>
      <xdr:colOff>3032846</xdr:colOff>
      <xdr:row>48</xdr:row>
      <xdr:rowOff>216477</xdr:rowOff>
    </xdr:from>
    <xdr:to>
      <xdr:col>1</xdr:col>
      <xdr:colOff>556949</xdr:colOff>
      <xdr:row>51</xdr:row>
      <xdr:rowOff>7114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846" y="12665652"/>
          <a:ext cx="581628" cy="543112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</xdr:colOff>
      <xdr:row>48</xdr:row>
      <xdr:rowOff>107156</xdr:rowOff>
    </xdr:from>
    <xdr:to>
      <xdr:col>10</xdr:col>
      <xdr:colOff>567531</xdr:colOff>
      <xdr:row>55</xdr:row>
      <xdr:rowOff>28552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0000" t="-1721" b="15381"/>
        <a:stretch/>
      </xdr:blipFill>
      <xdr:spPr>
        <a:xfrm>
          <a:off x="6174581" y="12556331"/>
          <a:ext cx="2715419" cy="1493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142875</xdr:rowOff>
    </xdr:from>
    <xdr:to>
      <xdr:col>0</xdr:col>
      <xdr:colOff>3043628</xdr:colOff>
      <xdr:row>27</xdr:row>
      <xdr:rowOff>154781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4" t="9434" r="14516" b="33385"/>
        <a:stretch/>
      </xdr:blipFill>
      <xdr:spPr>
        <a:xfrm>
          <a:off x="0" y="2419350"/>
          <a:ext cx="3043628" cy="3621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351696</xdr:colOff>
      <xdr:row>59</xdr:row>
      <xdr:rowOff>31751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4620875"/>
          <a:ext cx="3409221" cy="555626"/>
        </a:xfrm>
        <a:prstGeom prst="rect">
          <a:avLst/>
        </a:prstGeom>
      </xdr:spPr>
    </xdr:pic>
    <xdr:clientData/>
  </xdr:twoCellAnchor>
  <xdr:twoCellAnchor editAs="oneCell">
    <xdr:from>
      <xdr:col>1</xdr:col>
      <xdr:colOff>1547361</xdr:colOff>
      <xdr:row>45</xdr:row>
      <xdr:rowOff>91114</xdr:rowOff>
    </xdr:from>
    <xdr:to>
      <xdr:col>2</xdr:col>
      <xdr:colOff>419462</xdr:colOff>
      <xdr:row>45</xdr:row>
      <xdr:rowOff>770660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886" y="11378239"/>
          <a:ext cx="881876" cy="6795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44</xdr:row>
      <xdr:rowOff>201085</xdr:rowOff>
    </xdr:from>
    <xdr:ext cx="8372740" cy="809626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9610"/>
          <a:ext cx="8372740" cy="809626"/>
        </a:xfrm>
        <a:prstGeom prst="rect">
          <a:avLst/>
        </a:prstGeom>
      </xdr:spPr>
    </xdr:pic>
    <xdr:clientData/>
  </xdr:oneCellAnchor>
  <xdr:oneCellAnchor>
    <xdr:from>
      <xdr:col>0</xdr:col>
      <xdr:colOff>907521</xdr:colOff>
      <xdr:row>43</xdr:row>
      <xdr:rowOff>48969</xdr:rowOff>
    </xdr:from>
    <xdr:ext cx="751417" cy="724936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907521" y="10297869"/>
          <a:ext cx="751417" cy="724936"/>
        </a:xfrm>
        <a:prstGeom prst="rect">
          <a:avLst/>
        </a:prstGeom>
      </xdr:spPr>
    </xdr:pic>
    <xdr:clientData/>
  </xdr:oneCellAnchor>
  <xdr:oneCellAnchor>
    <xdr:from>
      <xdr:col>3</xdr:col>
      <xdr:colOff>855117</xdr:colOff>
      <xdr:row>43</xdr:row>
      <xdr:rowOff>127203</xdr:rowOff>
    </xdr:from>
    <xdr:ext cx="507007" cy="625316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70167" y="10376103"/>
          <a:ext cx="507007" cy="625316"/>
        </a:xfrm>
        <a:prstGeom prst="rect">
          <a:avLst/>
        </a:prstGeom>
      </xdr:spPr>
    </xdr:pic>
    <xdr:clientData/>
  </xdr:oneCellAnchor>
  <xdr:oneCellAnchor>
    <xdr:from>
      <xdr:col>0</xdr:col>
      <xdr:colOff>861789</xdr:colOff>
      <xdr:row>45</xdr:row>
      <xdr:rowOff>54758</xdr:rowOff>
    </xdr:from>
    <xdr:ext cx="579759" cy="781569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785" t="18936" r="12658" b="13291"/>
        <a:stretch/>
      </xdr:blipFill>
      <xdr:spPr>
        <a:xfrm>
          <a:off x="861789" y="11341883"/>
          <a:ext cx="579759" cy="781569"/>
        </a:xfrm>
        <a:prstGeom prst="rect">
          <a:avLst/>
        </a:prstGeom>
      </xdr:spPr>
    </xdr:pic>
    <xdr:clientData/>
  </xdr:oneCellAnchor>
  <xdr:oneCellAnchor>
    <xdr:from>
      <xdr:col>0</xdr:col>
      <xdr:colOff>2532016</xdr:colOff>
      <xdr:row>45</xdr:row>
      <xdr:rowOff>80775</xdr:rowOff>
    </xdr:from>
    <xdr:ext cx="508813" cy="663388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32016" y="11367900"/>
          <a:ext cx="508813" cy="663388"/>
        </a:xfrm>
        <a:prstGeom prst="rect">
          <a:avLst/>
        </a:prstGeom>
      </xdr:spPr>
    </xdr:pic>
    <xdr:clientData/>
  </xdr:oneCellAnchor>
  <xdr:oneCellAnchor>
    <xdr:from>
      <xdr:col>1</xdr:col>
      <xdr:colOff>939390</xdr:colOff>
      <xdr:row>45</xdr:row>
      <xdr:rowOff>140340</xdr:rowOff>
    </xdr:from>
    <xdr:ext cx="544269" cy="65297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96915" y="11427465"/>
          <a:ext cx="544269" cy="652975"/>
        </a:xfrm>
        <a:prstGeom prst="rect">
          <a:avLst/>
        </a:prstGeom>
      </xdr:spPr>
    </xdr:pic>
    <xdr:clientData/>
  </xdr:oneCellAnchor>
  <xdr:oneCellAnchor>
    <xdr:from>
      <xdr:col>3</xdr:col>
      <xdr:colOff>1104900</xdr:colOff>
      <xdr:row>43</xdr:row>
      <xdr:rowOff>603249</xdr:rowOff>
    </xdr:from>
    <xdr:ext cx="536732" cy="211643"/>
    <xdr:sp macro="" textlink="">
      <xdr:nvSpPr>
        <xdr:cNvPr id="38" name="TextBox 37"/>
        <xdr:cNvSpPr txBox="1"/>
      </xdr:nvSpPr>
      <xdr:spPr>
        <a:xfrm>
          <a:off x="7219950" y="10852149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072</a:t>
          </a:r>
        </a:p>
      </xdr:txBody>
    </xdr:sp>
    <xdr:clientData/>
  </xdr:oneCellAnchor>
  <xdr:oneCellAnchor>
    <xdr:from>
      <xdr:col>0</xdr:col>
      <xdr:colOff>1173429</xdr:colOff>
      <xdr:row>45</xdr:row>
      <xdr:rowOff>625739</xdr:rowOff>
    </xdr:from>
    <xdr:ext cx="568481" cy="201060"/>
    <xdr:sp macro="" textlink="">
      <xdr:nvSpPr>
        <xdr:cNvPr id="39" name="TextBox 38"/>
        <xdr:cNvSpPr txBox="1"/>
      </xdr:nvSpPr>
      <xdr:spPr>
        <a:xfrm>
          <a:off x="1173429" y="11912864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074</a:t>
          </a:r>
        </a:p>
      </xdr:txBody>
    </xdr:sp>
    <xdr:clientData/>
  </xdr:oneCellAnchor>
  <xdr:oneCellAnchor>
    <xdr:from>
      <xdr:col>0</xdr:col>
      <xdr:colOff>2727854</xdr:colOff>
      <xdr:row>45</xdr:row>
      <xdr:rowOff>601927</xdr:rowOff>
    </xdr:from>
    <xdr:ext cx="412749" cy="269304"/>
    <xdr:sp macro="" textlink="">
      <xdr:nvSpPr>
        <xdr:cNvPr id="40" name="TextBox 39"/>
        <xdr:cNvSpPr txBox="1"/>
      </xdr:nvSpPr>
      <xdr:spPr>
        <a:xfrm>
          <a:off x="2727854" y="11889052"/>
          <a:ext cx="412749" cy="269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070</a:t>
          </a:r>
        </a:p>
      </xdr:txBody>
    </xdr:sp>
    <xdr:clientData/>
  </xdr:oneCellAnchor>
  <xdr:oneCellAnchor>
    <xdr:from>
      <xdr:col>1</xdr:col>
      <xdr:colOff>1291167</xdr:colOff>
      <xdr:row>45</xdr:row>
      <xdr:rowOff>591344</xdr:rowOff>
    </xdr:from>
    <xdr:ext cx="433918" cy="254493"/>
    <xdr:sp macro="" textlink="">
      <xdr:nvSpPr>
        <xdr:cNvPr id="41" name="TextBox 40"/>
        <xdr:cNvSpPr txBox="1"/>
      </xdr:nvSpPr>
      <xdr:spPr>
        <a:xfrm>
          <a:off x="4348692" y="11878469"/>
          <a:ext cx="433918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076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785812</xdr:colOff>
      <xdr:row>45</xdr:row>
      <xdr:rowOff>559595</xdr:rowOff>
    </xdr:from>
    <xdr:ext cx="473232" cy="254493"/>
    <xdr:sp macro="" textlink="">
      <xdr:nvSpPr>
        <xdr:cNvPr id="42" name="TextBox 41"/>
        <xdr:cNvSpPr txBox="1"/>
      </xdr:nvSpPr>
      <xdr:spPr>
        <a:xfrm>
          <a:off x="5853112" y="11846720"/>
          <a:ext cx="47323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8</a:t>
          </a:r>
        </a:p>
      </xdr:txBody>
    </xdr:sp>
    <xdr:clientData/>
  </xdr:oneCellAnchor>
  <xdr:oneCellAnchor>
    <xdr:from>
      <xdr:col>0</xdr:col>
      <xdr:colOff>3034770</xdr:colOff>
      <xdr:row>43</xdr:row>
      <xdr:rowOff>615155</xdr:rowOff>
    </xdr:from>
    <xdr:ext cx="396262" cy="254493"/>
    <xdr:sp macro="" textlink="">
      <xdr:nvSpPr>
        <xdr:cNvPr id="43" name="TextBox 42"/>
        <xdr:cNvSpPr txBox="1"/>
      </xdr:nvSpPr>
      <xdr:spPr>
        <a:xfrm>
          <a:off x="3034770" y="10864055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31</a:t>
          </a:r>
        </a:p>
      </xdr:txBody>
    </xdr:sp>
    <xdr:clientData/>
  </xdr:oneCellAnchor>
  <xdr:oneCellAnchor>
    <xdr:from>
      <xdr:col>0</xdr:col>
      <xdr:colOff>1350698</xdr:colOff>
      <xdr:row>43</xdr:row>
      <xdr:rowOff>603249</xdr:rowOff>
    </xdr:from>
    <xdr:ext cx="455083" cy="243394"/>
    <xdr:sp macro="" textlink="">
      <xdr:nvSpPr>
        <xdr:cNvPr id="44" name="TextBox 43"/>
        <xdr:cNvSpPr txBox="1"/>
      </xdr:nvSpPr>
      <xdr:spPr>
        <a:xfrm>
          <a:off x="1350698" y="10852149"/>
          <a:ext cx="455083" cy="243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130</a:t>
          </a:r>
        </a:p>
      </xdr:txBody>
    </xdr:sp>
    <xdr:clientData/>
  </xdr:oneCellAnchor>
  <xdr:oneCellAnchor>
    <xdr:from>
      <xdr:col>0</xdr:col>
      <xdr:colOff>2537352</xdr:colOff>
      <xdr:row>43</xdr:row>
      <xdr:rowOff>41239</xdr:rowOff>
    </xdr:from>
    <xdr:ext cx="846668" cy="764418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2537352" y="10290139"/>
          <a:ext cx="846668" cy="764418"/>
        </a:xfrm>
        <a:prstGeom prst="rect">
          <a:avLst/>
        </a:prstGeom>
      </xdr:spPr>
    </xdr:pic>
    <xdr:clientData/>
  </xdr:oneCellAnchor>
  <xdr:oneCellAnchor>
    <xdr:from>
      <xdr:col>2</xdr:col>
      <xdr:colOff>321016</xdr:colOff>
      <xdr:row>45</xdr:row>
      <xdr:rowOff>91116</xdr:rowOff>
    </xdr:from>
    <xdr:ext cx="884258" cy="679546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316" y="11378241"/>
          <a:ext cx="884258" cy="67954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54</xdr:row>
      <xdr:rowOff>0</xdr:rowOff>
    </xdr:from>
    <xdr:to>
      <xdr:col>0</xdr:col>
      <xdr:colOff>568119</xdr:colOff>
      <xdr:row>55</xdr:row>
      <xdr:rowOff>198438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87425"/>
          <a:ext cx="568119" cy="531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584009</xdr:colOff>
      <xdr:row>55</xdr:row>
      <xdr:rowOff>207356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3687425"/>
          <a:ext cx="584009" cy="5407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42</xdr:row>
      <xdr:rowOff>10584</xdr:rowOff>
    </xdr:from>
    <xdr:to>
      <xdr:col>11</xdr:col>
      <xdr:colOff>264584</xdr:colOff>
      <xdr:row>43</xdr:row>
      <xdr:rowOff>10584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0249959"/>
          <a:ext cx="836824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48</xdr:row>
      <xdr:rowOff>0</xdr:rowOff>
    </xdr:from>
    <xdr:to>
      <xdr:col>0</xdr:col>
      <xdr:colOff>594095</xdr:colOff>
      <xdr:row>49</xdr:row>
      <xdr:rowOff>317500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12611100"/>
          <a:ext cx="568119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21169</xdr:colOff>
      <xdr:row>60</xdr:row>
      <xdr:rowOff>1</xdr:rowOff>
    </xdr:from>
    <xdr:to>
      <xdr:col>1</xdr:col>
      <xdr:colOff>338667</xdr:colOff>
      <xdr:row>61</xdr:row>
      <xdr:rowOff>364903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9" y="15659101"/>
          <a:ext cx="3375023" cy="555402"/>
        </a:xfrm>
        <a:prstGeom prst="rect">
          <a:avLst/>
        </a:prstGeom>
      </xdr:spPr>
    </xdr:pic>
    <xdr:clientData/>
  </xdr:twoCellAnchor>
  <xdr:twoCellAnchor>
    <xdr:from>
      <xdr:col>2</xdr:col>
      <xdr:colOff>1020441</xdr:colOff>
      <xdr:row>55</xdr:row>
      <xdr:rowOff>148167</xdr:rowOff>
    </xdr:from>
    <xdr:to>
      <xdr:col>4</xdr:col>
      <xdr:colOff>2021417</xdr:colOff>
      <xdr:row>58</xdr:row>
      <xdr:rowOff>188147</xdr:rowOff>
    </xdr:to>
    <xdr:sp macro="" textlink="">
      <xdr:nvSpPr>
        <xdr:cNvPr id="5" name="TextBox 4"/>
        <xdr:cNvSpPr txBox="1"/>
      </xdr:nvSpPr>
      <xdr:spPr>
        <a:xfrm>
          <a:off x="6087741" y="14635692"/>
          <a:ext cx="3010751" cy="6686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0</xdr:col>
      <xdr:colOff>74083</xdr:colOff>
      <xdr:row>42</xdr:row>
      <xdr:rowOff>37064</xdr:rowOff>
    </xdr:from>
    <xdr:to>
      <xdr:col>0</xdr:col>
      <xdr:colOff>825500</xdr:colOff>
      <xdr:row>42</xdr:row>
      <xdr:rowOff>762000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74083" y="10276439"/>
          <a:ext cx="751417" cy="724936"/>
        </a:xfrm>
        <a:prstGeom prst="rect">
          <a:avLst/>
        </a:prstGeom>
      </xdr:spPr>
    </xdr:pic>
    <xdr:clientData/>
  </xdr:twoCellAnchor>
  <xdr:twoCellAnchor editAs="oneCell">
    <xdr:from>
      <xdr:col>0</xdr:col>
      <xdr:colOff>2970741</xdr:colOff>
      <xdr:row>25</xdr:row>
      <xdr:rowOff>169333</xdr:rowOff>
    </xdr:from>
    <xdr:to>
      <xdr:col>1</xdr:col>
      <xdr:colOff>1995216</xdr:colOff>
      <xdr:row>34</xdr:row>
      <xdr:rowOff>158750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0741" y="5703358"/>
          <a:ext cx="2082000" cy="171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3042707</xdr:colOff>
      <xdr:row>8</xdr:row>
      <xdr:rowOff>179915</xdr:rowOff>
    </xdr:from>
    <xdr:to>
      <xdr:col>1</xdr:col>
      <xdr:colOff>1970508</xdr:colOff>
      <xdr:row>17</xdr:row>
      <xdr:rowOff>126998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2707" y="2446865"/>
          <a:ext cx="1985326" cy="1754717"/>
        </a:xfrm>
        <a:prstGeom prst="rect">
          <a:avLst/>
        </a:prstGeom>
      </xdr:spPr>
    </xdr:pic>
    <xdr:clientData/>
  </xdr:twoCellAnchor>
  <xdr:twoCellAnchor editAs="oneCell">
    <xdr:from>
      <xdr:col>1</xdr:col>
      <xdr:colOff>526367</xdr:colOff>
      <xdr:row>42</xdr:row>
      <xdr:rowOff>114469</xdr:rowOff>
    </xdr:from>
    <xdr:to>
      <xdr:col>1</xdr:col>
      <xdr:colOff>1100667</xdr:colOff>
      <xdr:row>42</xdr:row>
      <xdr:rowOff>787342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83892" y="10353844"/>
          <a:ext cx="574300" cy="672873"/>
        </a:xfrm>
        <a:prstGeom prst="rect">
          <a:avLst/>
        </a:prstGeom>
      </xdr:spPr>
    </xdr:pic>
    <xdr:clientData/>
  </xdr:twoCellAnchor>
  <xdr:twoCellAnchor editAs="oneCell">
    <xdr:from>
      <xdr:col>1</xdr:col>
      <xdr:colOff>1375212</xdr:colOff>
      <xdr:row>42</xdr:row>
      <xdr:rowOff>127069</xdr:rowOff>
    </xdr:from>
    <xdr:to>
      <xdr:col>1</xdr:col>
      <xdr:colOff>1931458</xdr:colOff>
      <xdr:row>42</xdr:row>
      <xdr:rowOff>780856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32737" y="10366444"/>
          <a:ext cx="556246" cy="653787"/>
        </a:xfrm>
        <a:prstGeom prst="rect">
          <a:avLst/>
        </a:prstGeom>
      </xdr:spPr>
    </xdr:pic>
    <xdr:clientData/>
  </xdr:twoCellAnchor>
  <xdr:twoCellAnchor editAs="oneCell">
    <xdr:from>
      <xdr:col>2</xdr:col>
      <xdr:colOff>218728</xdr:colOff>
      <xdr:row>42</xdr:row>
      <xdr:rowOff>127000</xdr:rowOff>
    </xdr:from>
    <xdr:to>
      <xdr:col>2</xdr:col>
      <xdr:colOff>678535</xdr:colOff>
      <xdr:row>42</xdr:row>
      <xdr:rowOff>761766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86028" y="10366375"/>
          <a:ext cx="459807" cy="634766"/>
        </a:xfrm>
        <a:prstGeom prst="rect">
          <a:avLst/>
        </a:prstGeom>
      </xdr:spPr>
    </xdr:pic>
    <xdr:clientData/>
  </xdr:twoCellAnchor>
  <xdr:twoCellAnchor editAs="oneCell">
    <xdr:from>
      <xdr:col>2</xdr:col>
      <xdr:colOff>995828</xdr:colOff>
      <xdr:row>42</xdr:row>
      <xdr:rowOff>125881</xdr:rowOff>
    </xdr:from>
    <xdr:to>
      <xdr:col>3</xdr:col>
      <xdr:colOff>455085</xdr:colOff>
      <xdr:row>42</xdr:row>
      <xdr:rowOff>751197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63128" y="10365256"/>
          <a:ext cx="507007" cy="625316"/>
        </a:xfrm>
        <a:prstGeom prst="rect">
          <a:avLst/>
        </a:prstGeom>
      </xdr:spPr>
    </xdr:pic>
    <xdr:clientData/>
  </xdr:twoCellAnchor>
  <xdr:twoCellAnchor editAs="oneCell">
    <xdr:from>
      <xdr:col>0</xdr:col>
      <xdr:colOff>61784</xdr:colOff>
      <xdr:row>44</xdr:row>
      <xdr:rowOff>49948</xdr:rowOff>
    </xdr:from>
    <xdr:to>
      <xdr:col>0</xdr:col>
      <xdr:colOff>643467</xdr:colOff>
      <xdr:row>45</xdr:row>
      <xdr:rowOff>21891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785" t="18936" r="12658" b="13291"/>
        <a:stretch/>
      </xdr:blipFill>
      <xdr:spPr>
        <a:xfrm>
          <a:off x="61784" y="11327548"/>
          <a:ext cx="581683" cy="781568"/>
        </a:xfrm>
        <a:prstGeom prst="rect">
          <a:avLst/>
        </a:prstGeom>
      </xdr:spPr>
    </xdr:pic>
    <xdr:clientData/>
  </xdr:twoCellAnchor>
  <xdr:twoCellAnchor editAs="oneCell">
    <xdr:from>
      <xdr:col>0</xdr:col>
      <xdr:colOff>1775069</xdr:colOff>
      <xdr:row>44</xdr:row>
      <xdr:rowOff>101099</xdr:rowOff>
    </xdr:from>
    <xdr:to>
      <xdr:col>0</xdr:col>
      <xdr:colOff>2283882</xdr:colOff>
      <xdr:row>44</xdr:row>
      <xdr:rowOff>764487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75069" y="11378699"/>
          <a:ext cx="508813" cy="663388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328084</xdr:colOff>
      <xdr:row>44</xdr:row>
      <xdr:rowOff>95723</xdr:rowOff>
    </xdr:from>
    <xdr:to>
      <xdr:col>1</xdr:col>
      <xdr:colOff>872353</xdr:colOff>
      <xdr:row>44</xdr:row>
      <xdr:rowOff>748698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85609" y="11373323"/>
          <a:ext cx="544269" cy="652975"/>
        </a:xfrm>
        <a:prstGeom prst="rect">
          <a:avLst/>
        </a:prstGeom>
      </xdr:spPr>
    </xdr:pic>
    <xdr:clientData/>
  </xdr:twoCellAnchor>
  <xdr:oneCellAnchor>
    <xdr:from>
      <xdr:col>1</xdr:col>
      <xdr:colOff>857248</xdr:colOff>
      <xdr:row>42</xdr:row>
      <xdr:rowOff>603251</xdr:rowOff>
    </xdr:from>
    <xdr:ext cx="455083" cy="275166"/>
    <xdr:sp macro="" textlink="">
      <xdr:nvSpPr>
        <xdr:cNvPr id="16" name="TextBox 15"/>
        <xdr:cNvSpPr txBox="1"/>
      </xdr:nvSpPr>
      <xdr:spPr>
        <a:xfrm>
          <a:off x="3914773" y="10842626"/>
          <a:ext cx="455083" cy="275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09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1690159</xdr:colOff>
      <xdr:row>42</xdr:row>
      <xdr:rowOff>592668</xdr:rowOff>
    </xdr:from>
    <xdr:ext cx="444500" cy="201576"/>
    <xdr:sp macro="" textlink="">
      <xdr:nvSpPr>
        <xdr:cNvPr id="17" name="TextBox 16"/>
        <xdr:cNvSpPr txBox="1"/>
      </xdr:nvSpPr>
      <xdr:spPr>
        <a:xfrm>
          <a:off x="4747684" y="10832043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529165</xdr:colOff>
      <xdr:row>42</xdr:row>
      <xdr:rowOff>592666</xdr:rowOff>
    </xdr:from>
    <xdr:ext cx="504982" cy="264559"/>
    <xdr:sp macro="" textlink="">
      <xdr:nvSpPr>
        <xdr:cNvPr id="18" name="TextBox 17"/>
        <xdr:cNvSpPr txBox="1"/>
      </xdr:nvSpPr>
      <xdr:spPr>
        <a:xfrm>
          <a:off x="5596465" y="10832041"/>
          <a:ext cx="504982" cy="2645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305856</xdr:colOff>
      <xdr:row>42</xdr:row>
      <xdr:rowOff>592666</xdr:rowOff>
    </xdr:from>
    <xdr:ext cx="536732" cy="211643"/>
    <xdr:sp macro="" textlink="">
      <xdr:nvSpPr>
        <xdr:cNvPr id="19" name="TextBox 18"/>
        <xdr:cNvSpPr txBox="1"/>
      </xdr:nvSpPr>
      <xdr:spPr>
        <a:xfrm>
          <a:off x="6420906" y="10832041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449793</xdr:colOff>
      <xdr:row>44</xdr:row>
      <xdr:rowOff>592667</xdr:rowOff>
    </xdr:from>
    <xdr:ext cx="568481" cy="201060"/>
    <xdr:sp macro="" textlink="">
      <xdr:nvSpPr>
        <xdr:cNvPr id="20" name="TextBox 19"/>
        <xdr:cNvSpPr txBox="1"/>
      </xdr:nvSpPr>
      <xdr:spPr>
        <a:xfrm>
          <a:off x="449793" y="11870267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113</a:t>
          </a:r>
        </a:p>
      </xdr:txBody>
    </xdr:sp>
    <xdr:clientData/>
  </xdr:oneCellAnchor>
  <xdr:oneCellAnchor>
    <xdr:from>
      <xdr:col>0</xdr:col>
      <xdr:colOff>2074334</xdr:colOff>
      <xdr:row>44</xdr:row>
      <xdr:rowOff>603250</xdr:rowOff>
    </xdr:from>
    <xdr:ext cx="412749" cy="254493"/>
    <xdr:sp macro="" textlink="">
      <xdr:nvSpPr>
        <xdr:cNvPr id="21" name="TextBox 20"/>
        <xdr:cNvSpPr txBox="1"/>
      </xdr:nvSpPr>
      <xdr:spPr>
        <a:xfrm>
          <a:off x="2074334" y="11880850"/>
          <a:ext cx="412749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114</a:t>
          </a:r>
        </a:p>
      </xdr:txBody>
    </xdr:sp>
    <xdr:clientData/>
  </xdr:oneCellAnchor>
  <xdr:oneCellAnchor>
    <xdr:from>
      <xdr:col>1</xdr:col>
      <xdr:colOff>560915</xdr:colOff>
      <xdr:row>44</xdr:row>
      <xdr:rowOff>592667</xdr:rowOff>
    </xdr:from>
    <xdr:ext cx="433918" cy="254493"/>
    <xdr:sp macro="" textlink="">
      <xdr:nvSpPr>
        <xdr:cNvPr id="22" name="TextBox 21"/>
        <xdr:cNvSpPr txBox="1"/>
      </xdr:nvSpPr>
      <xdr:spPr>
        <a:xfrm>
          <a:off x="3618440" y="11870267"/>
          <a:ext cx="433918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115</a:t>
          </a:r>
        </a:p>
      </xdr:txBody>
    </xdr:sp>
    <xdr:clientData/>
  </xdr:oneCellAnchor>
  <xdr:oneCellAnchor>
    <xdr:from>
      <xdr:col>2</xdr:col>
      <xdr:colOff>63500</xdr:colOff>
      <xdr:row>44</xdr:row>
      <xdr:rowOff>560917</xdr:rowOff>
    </xdr:from>
    <xdr:ext cx="462648" cy="264560"/>
    <xdr:sp macro="" textlink="">
      <xdr:nvSpPr>
        <xdr:cNvPr id="23" name="TextBox 22"/>
        <xdr:cNvSpPr txBox="1"/>
      </xdr:nvSpPr>
      <xdr:spPr>
        <a:xfrm>
          <a:off x="5130800" y="11838517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150</a:t>
          </a:r>
        </a:p>
      </xdr:txBody>
    </xdr:sp>
    <xdr:clientData/>
  </xdr:oneCellAnchor>
  <xdr:oneCellAnchor>
    <xdr:from>
      <xdr:col>0</xdr:col>
      <xdr:colOff>2233083</xdr:colOff>
      <xdr:row>42</xdr:row>
      <xdr:rowOff>603250</xdr:rowOff>
    </xdr:from>
    <xdr:ext cx="396262" cy="254493"/>
    <xdr:sp macro="" textlink="">
      <xdr:nvSpPr>
        <xdr:cNvPr id="24" name="TextBox 23"/>
        <xdr:cNvSpPr txBox="1"/>
      </xdr:nvSpPr>
      <xdr:spPr>
        <a:xfrm>
          <a:off x="2233083" y="10842625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01</a:t>
          </a:r>
        </a:p>
      </xdr:txBody>
    </xdr:sp>
    <xdr:clientData/>
  </xdr:oneCellAnchor>
  <xdr:oneCellAnchor>
    <xdr:from>
      <xdr:col>0</xdr:col>
      <xdr:colOff>529167</xdr:colOff>
      <xdr:row>42</xdr:row>
      <xdr:rowOff>603250</xdr:rowOff>
    </xdr:from>
    <xdr:ext cx="455083" cy="243394"/>
    <xdr:sp macro="" textlink="">
      <xdr:nvSpPr>
        <xdr:cNvPr id="25" name="TextBox 24"/>
        <xdr:cNvSpPr txBox="1"/>
      </xdr:nvSpPr>
      <xdr:spPr>
        <a:xfrm>
          <a:off x="529167" y="10842625"/>
          <a:ext cx="455083" cy="243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1672166</xdr:colOff>
      <xdr:row>42</xdr:row>
      <xdr:rowOff>18749</xdr:rowOff>
    </xdr:from>
    <xdr:to>
      <xdr:col>0</xdr:col>
      <xdr:colOff>2518834</xdr:colOff>
      <xdr:row>42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1672166" y="10258124"/>
          <a:ext cx="846668" cy="764418"/>
        </a:xfrm>
        <a:prstGeom prst="rect">
          <a:avLst/>
        </a:prstGeom>
      </xdr:spPr>
    </xdr:pic>
    <xdr:clientData/>
  </xdr:twoCellAnchor>
  <xdr:twoCellAnchor editAs="oneCell">
    <xdr:from>
      <xdr:col>1</xdr:col>
      <xdr:colOff>8658</xdr:colOff>
      <xdr:row>48</xdr:row>
      <xdr:rowOff>25977</xdr:rowOff>
    </xdr:from>
    <xdr:to>
      <xdr:col>1</xdr:col>
      <xdr:colOff>592667</xdr:colOff>
      <xdr:row>50</xdr:row>
      <xdr:rowOff>19019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183" y="12637077"/>
          <a:ext cx="584009" cy="516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317498</xdr:colOff>
      <xdr:row>57</xdr:row>
      <xdr:rowOff>26235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7525"/>
          <a:ext cx="3375023" cy="550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10584</xdr:rowOff>
    </xdr:from>
    <xdr:to>
      <xdr:col>1</xdr:col>
      <xdr:colOff>20564</xdr:colOff>
      <xdr:row>29</xdr:row>
      <xdr:rowOff>105834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2" t="9202" r="8197" b="33312"/>
        <a:stretch/>
      </xdr:blipFill>
      <xdr:spPr>
        <a:xfrm>
          <a:off x="0" y="3058584"/>
          <a:ext cx="3078089" cy="34586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12</xdr:col>
      <xdr:colOff>74083</xdr:colOff>
      <xdr:row>54</xdr:row>
      <xdr:rowOff>96022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0000" t="-1721" b="15381"/>
        <a:stretch/>
      </xdr:blipFill>
      <xdr:spPr>
        <a:xfrm>
          <a:off x="6115050" y="12277725"/>
          <a:ext cx="2708275" cy="2153422"/>
        </a:xfrm>
        <a:prstGeom prst="rect">
          <a:avLst/>
        </a:prstGeom>
      </xdr:spPr>
    </xdr:pic>
    <xdr:clientData/>
  </xdr:twoCellAnchor>
  <xdr:twoCellAnchor editAs="oneCell">
    <xdr:from>
      <xdr:col>1</xdr:col>
      <xdr:colOff>1576919</xdr:colOff>
      <xdr:row>44</xdr:row>
      <xdr:rowOff>74082</xdr:rowOff>
    </xdr:from>
    <xdr:to>
      <xdr:col>2</xdr:col>
      <xdr:colOff>461435</xdr:colOff>
      <xdr:row>44</xdr:row>
      <xdr:rowOff>762152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4444" y="11351682"/>
          <a:ext cx="894291" cy="68807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43</xdr:row>
      <xdr:rowOff>201085</xdr:rowOff>
    </xdr:from>
    <xdr:ext cx="8371417" cy="814917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0085"/>
          <a:ext cx="8371417" cy="814917"/>
        </a:xfrm>
        <a:prstGeom prst="rect">
          <a:avLst/>
        </a:prstGeom>
      </xdr:spPr>
    </xdr:pic>
    <xdr:clientData/>
  </xdr:oneCellAnchor>
  <xdr:oneCellAnchor>
    <xdr:from>
      <xdr:col>0</xdr:col>
      <xdr:colOff>867833</xdr:colOff>
      <xdr:row>42</xdr:row>
      <xdr:rowOff>26480</xdr:rowOff>
    </xdr:from>
    <xdr:ext cx="751417" cy="724936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867833" y="10265855"/>
          <a:ext cx="751417" cy="724936"/>
        </a:xfrm>
        <a:prstGeom prst="rect">
          <a:avLst/>
        </a:prstGeom>
      </xdr:spPr>
    </xdr:pic>
    <xdr:clientData/>
  </xdr:oneCellAnchor>
  <xdr:oneCellAnchor>
    <xdr:from>
      <xdr:col>3</xdr:col>
      <xdr:colOff>815912</xdr:colOff>
      <xdr:row>42</xdr:row>
      <xdr:rowOff>115298</xdr:rowOff>
    </xdr:from>
    <xdr:ext cx="507007" cy="625316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30962" y="10354673"/>
          <a:ext cx="507007" cy="625316"/>
        </a:xfrm>
        <a:prstGeom prst="rect">
          <a:avLst/>
        </a:prstGeom>
      </xdr:spPr>
    </xdr:pic>
    <xdr:clientData/>
  </xdr:oneCellAnchor>
  <xdr:oneCellAnchor>
    <xdr:from>
      <xdr:col>0</xdr:col>
      <xdr:colOff>919034</xdr:colOff>
      <xdr:row>44</xdr:row>
      <xdr:rowOff>60532</xdr:rowOff>
    </xdr:from>
    <xdr:ext cx="581683" cy="786860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785" t="18936" r="12658" b="13291"/>
        <a:stretch/>
      </xdr:blipFill>
      <xdr:spPr>
        <a:xfrm>
          <a:off x="919034" y="11338132"/>
          <a:ext cx="581683" cy="786860"/>
        </a:xfrm>
        <a:prstGeom prst="rect">
          <a:avLst/>
        </a:prstGeom>
      </xdr:spPr>
    </xdr:pic>
    <xdr:clientData/>
  </xdr:oneCellAnchor>
  <xdr:oneCellAnchor>
    <xdr:from>
      <xdr:col>0</xdr:col>
      <xdr:colOff>2632317</xdr:colOff>
      <xdr:row>44</xdr:row>
      <xdr:rowOff>101100</xdr:rowOff>
    </xdr:from>
    <xdr:ext cx="508813" cy="663388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32317" y="11378700"/>
          <a:ext cx="508813" cy="663388"/>
        </a:xfrm>
        <a:prstGeom prst="rect">
          <a:avLst/>
        </a:prstGeom>
      </xdr:spPr>
    </xdr:pic>
    <xdr:clientData/>
  </xdr:oneCellAnchor>
  <xdr:oneCellAnchor>
    <xdr:from>
      <xdr:col>1</xdr:col>
      <xdr:colOff>1047751</xdr:colOff>
      <xdr:row>44</xdr:row>
      <xdr:rowOff>85139</xdr:rowOff>
    </xdr:from>
    <xdr:ext cx="544269" cy="65297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05276" y="11362739"/>
          <a:ext cx="544269" cy="652975"/>
        </a:xfrm>
        <a:prstGeom prst="rect">
          <a:avLst/>
        </a:prstGeom>
      </xdr:spPr>
    </xdr:pic>
    <xdr:clientData/>
  </xdr:oneCellAnchor>
  <xdr:oneCellAnchor>
    <xdr:from>
      <xdr:col>4</xdr:col>
      <xdr:colOff>168274</xdr:colOff>
      <xdr:row>42</xdr:row>
      <xdr:rowOff>571500</xdr:rowOff>
    </xdr:from>
    <xdr:ext cx="536732" cy="211643"/>
    <xdr:sp macro="" textlink="">
      <xdr:nvSpPr>
        <xdr:cNvPr id="38" name="TextBox 37"/>
        <xdr:cNvSpPr txBox="1"/>
      </xdr:nvSpPr>
      <xdr:spPr>
        <a:xfrm>
          <a:off x="7245349" y="10810875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1296460</xdr:colOff>
      <xdr:row>44</xdr:row>
      <xdr:rowOff>603250</xdr:rowOff>
    </xdr:from>
    <xdr:ext cx="568481" cy="201060"/>
    <xdr:sp macro="" textlink="">
      <xdr:nvSpPr>
        <xdr:cNvPr id="39" name="TextBox 38"/>
        <xdr:cNvSpPr txBox="1"/>
      </xdr:nvSpPr>
      <xdr:spPr>
        <a:xfrm>
          <a:off x="1296460" y="11880850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074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2804582</xdr:colOff>
      <xdr:row>44</xdr:row>
      <xdr:rowOff>582082</xdr:rowOff>
    </xdr:from>
    <xdr:ext cx="412749" cy="254493"/>
    <xdr:sp macro="" textlink="">
      <xdr:nvSpPr>
        <xdr:cNvPr id="40" name="TextBox 39"/>
        <xdr:cNvSpPr txBox="1"/>
      </xdr:nvSpPr>
      <xdr:spPr>
        <a:xfrm>
          <a:off x="2804582" y="11895665"/>
          <a:ext cx="412749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1312334</xdr:colOff>
      <xdr:row>44</xdr:row>
      <xdr:rowOff>603251</xdr:rowOff>
    </xdr:from>
    <xdr:ext cx="433918" cy="254493"/>
    <xdr:sp macro="" textlink="">
      <xdr:nvSpPr>
        <xdr:cNvPr id="41" name="TextBox 40"/>
        <xdr:cNvSpPr txBox="1"/>
      </xdr:nvSpPr>
      <xdr:spPr>
        <a:xfrm>
          <a:off x="4369859" y="11880851"/>
          <a:ext cx="433918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076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846668</xdr:colOff>
      <xdr:row>44</xdr:row>
      <xdr:rowOff>582083</xdr:rowOff>
    </xdr:from>
    <xdr:ext cx="462648" cy="285726"/>
    <xdr:sp macro="" textlink="">
      <xdr:nvSpPr>
        <xdr:cNvPr id="42" name="TextBox 41"/>
        <xdr:cNvSpPr txBox="1"/>
      </xdr:nvSpPr>
      <xdr:spPr>
        <a:xfrm>
          <a:off x="5913968" y="11859683"/>
          <a:ext cx="462648" cy="2857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15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8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10584</xdr:colOff>
      <xdr:row>42</xdr:row>
      <xdr:rowOff>603251</xdr:rowOff>
    </xdr:from>
    <xdr:ext cx="396262" cy="254493"/>
    <xdr:sp macro="" textlink="">
      <xdr:nvSpPr>
        <xdr:cNvPr id="43" name="TextBox 42"/>
        <xdr:cNvSpPr txBox="1"/>
      </xdr:nvSpPr>
      <xdr:spPr>
        <a:xfrm>
          <a:off x="3068109" y="10842626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13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</a:p>
      </xdr:txBody>
    </xdr:sp>
    <xdr:clientData/>
  </xdr:oneCellAnchor>
  <xdr:oneCellAnchor>
    <xdr:from>
      <xdr:col>0</xdr:col>
      <xdr:colOff>1312334</xdr:colOff>
      <xdr:row>42</xdr:row>
      <xdr:rowOff>613833</xdr:rowOff>
    </xdr:from>
    <xdr:ext cx="455083" cy="243394"/>
    <xdr:sp macro="" textlink="">
      <xdr:nvSpPr>
        <xdr:cNvPr id="44" name="TextBox 43"/>
        <xdr:cNvSpPr txBox="1"/>
      </xdr:nvSpPr>
      <xdr:spPr>
        <a:xfrm>
          <a:off x="1312334" y="10853208"/>
          <a:ext cx="455083" cy="243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30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2518831</xdr:colOff>
      <xdr:row>42</xdr:row>
      <xdr:rowOff>8167</xdr:rowOff>
    </xdr:from>
    <xdr:ext cx="846668" cy="764418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2518831" y="10247542"/>
          <a:ext cx="846668" cy="764418"/>
        </a:xfrm>
        <a:prstGeom prst="rect">
          <a:avLst/>
        </a:prstGeom>
      </xdr:spPr>
    </xdr:pic>
    <xdr:clientData/>
  </xdr:oneCellAnchor>
  <xdr:oneCellAnchor>
    <xdr:from>
      <xdr:col>2</xdr:col>
      <xdr:colOff>349251</xdr:colOff>
      <xdr:row>44</xdr:row>
      <xdr:rowOff>52919</xdr:rowOff>
    </xdr:from>
    <xdr:ext cx="895350" cy="68807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551" y="11330519"/>
          <a:ext cx="895350" cy="68807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52</xdr:row>
      <xdr:rowOff>0</xdr:rowOff>
    </xdr:from>
    <xdr:to>
      <xdr:col>1</xdr:col>
      <xdr:colOff>584009</xdr:colOff>
      <xdr:row>52</xdr:row>
      <xdr:rowOff>522209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3563600"/>
          <a:ext cx="584009" cy="52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568119</xdr:colOff>
      <xdr:row>52</xdr:row>
      <xdr:rowOff>508000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0"/>
          <a:ext cx="568119" cy="50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867833</xdr:colOff>
      <xdr:row>76</xdr:row>
      <xdr:rowOff>31750</xdr:rowOff>
    </xdr:from>
    <xdr:to>
      <xdr:col>3</xdr:col>
      <xdr:colOff>349252</xdr:colOff>
      <xdr:row>77</xdr:row>
      <xdr:rowOff>1058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833" y="16148050"/>
          <a:ext cx="7521577" cy="7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82</xdr:row>
      <xdr:rowOff>0</xdr:rowOff>
    </xdr:from>
    <xdr:to>
      <xdr:col>0</xdr:col>
      <xdr:colOff>594095</xdr:colOff>
      <xdr:row>83</xdr:row>
      <xdr:rowOff>317500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18459450"/>
          <a:ext cx="568119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21169</xdr:colOff>
      <xdr:row>94</xdr:row>
      <xdr:rowOff>1</xdr:rowOff>
    </xdr:from>
    <xdr:to>
      <xdr:col>0</xdr:col>
      <xdr:colOff>3397250</xdr:colOff>
      <xdr:row>96</xdr:row>
      <xdr:rowOff>174403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9" y="21193126"/>
          <a:ext cx="3375023" cy="555402"/>
        </a:xfrm>
        <a:prstGeom prst="rect">
          <a:avLst/>
        </a:prstGeom>
      </xdr:spPr>
    </xdr:pic>
    <xdr:clientData/>
  </xdr:twoCellAnchor>
  <xdr:twoCellAnchor>
    <xdr:from>
      <xdr:col>3</xdr:col>
      <xdr:colOff>15024</xdr:colOff>
      <xdr:row>90</xdr:row>
      <xdr:rowOff>137065</xdr:rowOff>
    </xdr:from>
    <xdr:to>
      <xdr:col>4</xdr:col>
      <xdr:colOff>2063750</xdr:colOff>
      <xdr:row>92</xdr:row>
      <xdr:rowOff>209314</xdr:rowOff>
    </xdr:to>
    <xdr:sp macro="" textlink="">
      <xdr:nvSpPr>
        <xdr:cNvPr id="5" name="TextBox 4"/>
        <xdr:cNvSpPr txBox="1"/>
      </xdr:nvSpPr>
      <xdr:spPr>
        <a:xfrm>
          <a:off x="6130074" y="20463415"/>
          <a:ext cx="3010751" cy="510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0</xdr:col>
      <xdr:colOff>52916</xdr:colOff>
      <xdr:row>76</xdr:row>
      <xdr:rowOff>42333</xdr:rowOff>
    </xdr:from>
    <xdr:to>
      <xdr:col>0</xdr:col>
      <xdr:colOff>787901</xdr:colOff>
      <xdr:row>76</xdr:row>
      <xdr:rowOff>751416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52916" y="16158633"/>
          <a:ext cx="734985" cy="7090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21166</xdr:rowOff>
    </xdr:from>
    <xdr:to>
      <xdr:col>11</xdr:col>
      <xdr:colOff>232834</xdr:colOff>
      <xdr:row>89</xdr:row>
      <xdr:rowOff>97270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15050" y="18175816"/>
          <a:ext cx="2422526" cy="2057304"/>
        </a:xfrm>
        <a:prstGeom prst="rect">
          <a:avLst/>
        </a:prstGeom>
      </xdr:spPr>
    </xdr:pic>
    <xdr:clientData/>
  </xdr:twoCellAnchor>
  <xdr:twoCellAnchor editAs="oneCell">
    <xdr:from>
      <xdr:col>1</xdr:col>
      <xdr:colOff>49740</xdr:colOff>
      <xdr:row>25</xdr:row>
      <xdr:rowOff>179915</xdr:rowOff>
    </xdr:from>
    <xdr:to>
      <xdr:col>1</xdr:col>
      <xdr:colOff>2476499</xdr:colOff>
      <xdr:row>36</xdr:row>
      <xdr:rowOff>81804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907" y="5598582"/>
          <a:ext cx="2426759" cy="199738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42</xdr:row>
      <xdr:rowOff>95250</xdr:rowOff>
    </xdr:from>
    <xdr:to>
      <xdr:col>2</xdr:col>
      <xdr:colOff>63878</xdr:colOff>
      <xdr:row>52</xdr:row>
      <xdr:rowOff>84666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991" y="8752417"/>
          <a:ext cx="2469470" cy="189441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</xdr:colOff>
      <xdr:row>60</xdr:row>
      <xdr:rowOff>49739</xdr:rowOff>
    </xdr:from>
    <xdr:to>
      <xdr:col>1</xdr:col>
      <xdr:colOff>2370666</xdr:colOff>
      <xdr:row>69</xdr:row>
      <xdr:rowOff>197962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1" y="12072406"/>
          <a:ext cx="2329392" cy="1947389"/>
        </a:xfrm>
        <a:prstGeom prst="rect">
          <a:avLst/>
        </a:prstGeom>
      </xdr:spPr>
    </xdr:pic>
    <xdr:clientData/>
  </xdr:twoCellAnchor>
  <xdr:twoCellAnchor editAs="oneCell">
    <xdr:from>
      <xdr:col>1</xdr:col>
      <xdr:colOff>100541</xdr:colOff>
      <xdr:row>9</xdr:row>
      <xdr:rowOff>10582</xdr:rowOff>
    </xdr:from>
    <xdr:to>
      <xdr:col>2</xdr:col>
      <xdr:colOff>24192</xdr:colOff>
      <xdr:row>19</xdr:row>
      <xdr:rowOff>169333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66708" y="2370665"/>
          <a:ext cx="2453067" cy="2169585"/>
        </a:xfrm>
        <a:prstGeom prst="rect">
          <a:avLst/>
        </a:prstGeom>
      </xdr:spPr>
    </xdr:pic>
    <xdr:clientData/>
  </xdr:twoCellAnchor>
  <xdr:twoCellAnchor editAs="oneCell">
    <xdr:from>
      <xdr:col>0</xdr:col>
      <xdr:colOff>3510866</xdr:colOff>
      <xdr:row>76</xdr:row>
      <xdr:rowOff>93303</xdr:rowOff>
    </xdr:from>
    <xdr:to>
      <xdr:col>0</xdr:col>
      <xdr:colOff>4085166</xdr:colOff>
      <xdr:row>76</xdr:row>
      <xdr:rowOff>766176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10866" y="16222303"/>
          <a:ext cx="574300" cy="672873"/>
        </a:xfrm>
        <a:prstGeom prst="rect">
          <a:avLst/>
        </a:prstGeom>
      </xdr:spPr>
    </xdr:pic>
    <xdr:clientData/>
  </xdr:twoCellAnchor>
  <xdr:twoCellAnchor editAs="oneCell">
    <xdr:from>
      <xdr:col>0</xdr:col>
      <xdr:colOff>4327959</xdr:colOff>
      <xdr:row>76</xdr:row>
      <xdr:rowOff>95319</xdr:rowOff>
    </xdr:from>
    <xdr:to>
      <xdr:col>1</xdr:col>
      <xdr:colOff>418038</xdr:colOff>
      <xdr:row>76</xdr:row>
      <xdr:rowOff>749106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27959" y="16224319"/>
          <a:ext cx="556246" cy="653787"/>
        </a:xfrm>
        <a:prstGeom prst="rect">
          <a:avLst/>
        </a:prstGeom>
      </xdr:spPr>
    </xdr:pic>
    <xdr:clientData/>
  </xdr:twoCellAnchor>
  <xdr:twoCellAnchor editAs="oneCell">
    <xdr:from>
      <xdr:col>1</xdr:col>
      <xdr:colOff>726726</xdr:colOff>
      <xdr:row>76</xdr:row>
      <xdr:rowOff>116418</xdr:rowOff>
    </xdr:from>
    <xdr:to>
      <xdr:col>1</xdr:col>
      <xdr:colOff>1186533</xdr:colOff>
      <xdr:row>76</xdr:row>
      <xdr:rowOff>751184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92893" y="16245418"/>
          <a:ext cx="459807" cy="634766"/>
        </a:xfrm>
        <a:prstGeom prst="rect">
          <a:avLst/>
        </a:prstGeom>
      </xdr:spPr>
    </xdr:pic>
    <xdr:clientData/>
  </xdr:twoCellAnchor>
  <xdr:twoCellAnchor editAs="oneCell">
    <xdr:from>
      <xdr:col>1</xdr:col>
      <xdr:colOff>1599077</xdr:colOff>
      <xdr:row>76</xdr:row>
      <xdr:rowOff>83545</xdr:rowOff>
    </xdr:from>
    <xdr:to>
      <xdr:col>1</xdr:col>
      <xdr:colOff>2131096</xdr:colOff>
      <xdr:row>76</xdr:row>
      <xdr:rowOff>739710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65244" y="16212545"/>
          <a:ext cx="532019" cy="656165"/>
        </a:xfrm>
        <a:prstGeom prst="rect">
          <a:avLst/>
        </a:prstGeom>
      </xdr:spPr>
    </xdr:pic>
    <xdr:clientData/>
  </xdr:twoCellAnchor>
  <xdr:twoCellAnchor editAs="oneCell">
    <xdr:from>
      <xdr:col>0</xdr:col>
      <xdr:colOff>82950</xdr:colOff>
      <xdr:row>78</xdr:row>
      <xdr:rowOff>7614</xdr:rowOff>
    </xdr:from>
    <xdr:to>
      <xdr:col>0</xdr:col>
      <xdr:colOff>664633</xdr:colOff>
      <xdr:row>78</xdr:row>
      <xdr:rowOff>794474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785" t="18936" r="12658" b="13291"/>
        <a:stretch/>
      </xdr:blipFill>
      <xdr:spPr>
        <a:xfrm>
          <a:off x="82950" y="17162139"/>
          <a:ext cx="581683" cy="786860"/>
        </a:xfrm>
        <a:prstGeom prst="rect">
          <a:avLst/>
        </a:prstGeom>
      </xdr:spPr>
    </xdr:pic>
    <xdr:clientData/>
  </xdr:twoCellAnchor>
  <xdr:twoCellAnchor editAs="oneCell">
    <xdr:from>
      <xdr:col>0</xdr:col>
      <xdr:colOff>1859737</xdr:colOff>
      <xdr:row>78</xdr:row>
      <xdr:rowOff>101101</xdr:rowOff>
    </xdr:from>
    <xdr:to>
      <xdr:col>0</xdr:col>
      <xdr:colOff>2368550</xdr:colOff>
      <xdr:row>78</xdr:row>
      <xdr:rowOff>764489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59737" y="17255626"/>
          <a:ext cx="508813" cy="6633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3386667</xdr:colOff>
      <xdr:row>78</xdr:row>
      <xdr:rowOff>106308</xdr:rowOff>
    </xdr:from>
    <xdr:to>
      <xdr:col>0</xdr:col>
      <xdr:colOff>3930936</xdr:colOff>
      <xdr:row>78</xdr:row>
      <xdr:rowOff>759283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86667" y="17283058"/>
          <a:ext cx="544269" cy="652975"/>
        </a:xfrm>
        <a:prstGeom prst="rect">
          <a:avLst/>
        </a:prstGeom>
      </xdr:spPr>
    </xdr:pic>
    <xdr:clientData/>
  </xdr:twoCellAnchor>
  <xdr:oneCellAnchor>
    <xdr:from>
      <xdr:col>0</xdr:col>
      <xdr:colOff>3862916</xdr:colOff>
      <xdr:row>76</xdr:row>
      <xdr:rowOff>592666</xdr:rowOff>
    </xdr:from>
    <xdr:ext cx="455083" cy="275167"/>
    <xdr:sp macro="" textlink="">
      <xdr:nvSpPr>
        <xdr:cNvPr id="19" name="TextBox 18"/>
        <xdr:cNvSpPr txBox="1"/>
      </xdr:nvSpPr>
      <xdr:spPr>
        <a:xfrm>
          <a:off x="3862916" y="16721666"/>
          <a:ext cx="455083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09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229658</xdr:colOff>
      <xdr:row>76</xdr:row>
      <xdr:rowOff>592666</xdr:rowOff>
    </xdr:from>
    <xdr:ext cx="444500" cy="201576"/>
    <xdr:sp macro="" textlink="">
      <xdr:nvSpPr>
        <xdr:cNvPr id="20" name="TextBox 19"/>
        <xdr:cNvSpPr txBox="1"/>
      </xdr:nvSpPr>
      <xdr:spPr>
        <a:xfrm>
          <a:off x="4695825" y="16721666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1079500</xdr:colOff>
      <xdr:row>76</xdr:row>
      <xdr:rowOff>582082</xdr:rowOff>
    </xdr:from>
    <xdr:ext cx="504982" cy="232810"/>
    <xdr:sp macro="" textlink="">
      <xdr:nvSpPr>
        <xdr:cNvPr id="21" name="TextBox 20"/>
        <xdr:cNvSpPr txBox="1"/>
      </xdr:nvSpPr>
      <xdr:spPr>
        <a:xfrm>
          <a:off x="5545667" y="16711082"/>
          <a:ext cx="504982" cy="232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2105023</xdr:colOff>
      <xdr:row>76</xdr:row>
      <xdr:rowOff>560916</xdr:rowOff>
    </xdr:from>
    <xdr:ext cx="536732" cy="211643"/>
    <xdr:sp macro="" textlink="">
      <xdr:nvSpPr>
        <xdr:cNvPr id="22" name="TextBox 21"/>
        <xdr:cNvSpPr txBox="1"/>
      </xdr:nvSpPr>
      <xdr:spPr>
        <a:xfrm>
          <a:off x="6571190" y="16689916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428627</xdr:colOff>
      <xdr:row>78</xdr:row>
      <xdr:rowOff>571500</xdr:rowOff>
    </xdr:from>
    <xdr:ext cx="568481" cy="201060"/>
    <xdr:sp macro="" textlink="">
      <xdr:nvSpPr>
        <xdr:cNvPr id="23" name="TextBox 22"/>
        <xdr:cNvSpPr txBox="1"/>
      </xdr:nvSpPr>
      <xdr:spPr>
        <a:xfrm>
          <a:off x="428627" y="17726025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113</a:t>
          </a:r>
        </a:p>
      </xdr:txBody>
    </xdr:sp>
    <xdr:clientData/>
  </xdr:oneCellAnchor>
  <xdr:oneCellAnchor>
    <xdr:from>
      <xdr:col>0</xdr:col>
      <xdr:colOff>2106084</xdr:colOff>
      <xdr:row>78</xdr:row>
      <xdr:rowOff>582083</xdr:rowOff>
    </xdr:from>
    <xdr:ext cx="423333" cy="254493"/>
    <xdr:sp macro="" textlink="">
      <xdr:nvSpPr>
        <xdr:cNvPr id="24" name="TextBox 23"/>
        <xdr:cNvSpPr txBox="1"/>
      </xdr:nvSpPr>
      <xdr:spPr>
        <a:xfrm>
          <a:off x="2106084" y="17736608"/>
          <a:ext cx="42333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114</a:t>
          </a:r>
        </a:p>
      </xdr:txBody>
    </xdr:sp>
    <xdr:clientData/>
  </xdr:oneCellAnchor>
  <xdr:oneCellAnchor>
    <xdr:from>
      <xdr:col>0</xdr:col>
      <xdr:colOff>3619500</xdr:colOff>
      <xdr:row>78</xdr:row>
      <xdr:rowOff>582085</xdr:rowOff>
    </xdr:from>
    <xdr:ext cx="423333" cy="264560"/>
    <xdr:sp macro="" textlink="">
      <xdr:nvSpPr>
        <xdr:cNvPr id="25" name="TextBox 24"/>
        <xdr:cNvSpPr txBox="1"/>
      </xdr:nvSpPr>
      <xdr:spPr>
        <a:xfrm>
          <a:off x="3619500" y="17758835"/>
          <a:ext cx="4233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115</a:t>
          </a:r>
        </a:p>
      </xdr:txBody>
    </xdr:sp>
    <xdr:clientData/>
  </xdr:oneCellAnchor>
  <xdr:oneCellAnchor>
    <xdr:from>
      <xdr:col>1</xdr:col>
      <xdr:colOff>677332</xdr:colOff>
      <xdr:row>78</xdr:row>
      <xdr:rowOff>592666</xdr:rowOff>
    </xdr:from>
    <xdr:ext cx="462648" cy="264560"/>
    <xdr:sp macro="" textlink="">
      <xdr:nvSpPr>
        <xdr:cNvPr id="26" name="TextBox 25"/>
        <xdr:cNvSpPr txBox="1"/>
      </xdr:nvSpPr>
      <xdr:spPr>
        <a:xfrm>
          <a:off x="5143499" y="17769416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152</a:t>
          </a:r>
        </a:p>
      </xdr:txBody>
    </xdr:sp>
    <xdr:clientData/>
  </xdr:oneCellAnchor>
  <xdr:oneCellAnchor>
    <xdr:from>
      <xdr:col>0</xdr:col>
      <xdr:colOff>508000</xdr:colOff>
      <xdr:row>76</xdr:row>
      <xdr:rowOff>603250</xdr:rowOff>
    </xdr:from>
    <xdr:ext cx="396262" cy="254493"/>
    <xdr:sp macro="" textlink="">
      <xdr:nvSpPr>
        <xdr:cNvPr id="27" name="TextBox 26"/>
        <xdr:cNvSpPr txBox="1"/>
      </xdr:nvSpPr>
      <xdr:spPr>
        <a:xfrm>
          <a:off x="508000" y="16719550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10584</xdr:colOff>
      <xdr:row>89</xdr:row>
      <xdr:rowOff>17529</xdr:rowOff>
    </xdr:from>
    <xdr:to>
      <xdr:col>0</xdr:col>
      <xdr:colOff>3407833</xdr:colOff>
      <xdr:row>91</xdr:row>
      <xdr:rowOff>41129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20153379"/>
          <a:ext cx="3396191" cy="547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31750</xdr:rowOff>
    </xdr:from>
    <xdr:to>
      <xdr:col>0</xdr:col>
      <xdr:colOff>4456050</xdr:colOff>
      <xdr:row>57</xdr:row>
      <xdr:rowOff>52916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1" t="19094" r="9199" b="32373"/>
        <a:stretch/>
      </xdr:blipFill>
      <xdr:spPr>
        <a:xfrm>
          <a:off x="0" y="7355417"/>
          <a:ext cx="4456050" cy="4180416"/>
        </a:xfrm>
        <a:prstGeom prst="rect">
          <a:avLst/>
        </a:prstGeom>
      </xdr:spPr>
    </xdr:pic>
    <xdr:clientData/>
  </xdr:twoCellAnchor>
  <xdr:oneCellAnchor>
    <xdr:from>
      <xdr:col>0</xdr:col>
      <xdr:colOff>2233083</xdr:colOff>
      <xdr:row>76</xdr:row>
      <xdr:rowOff>592665</xdr:rowOff>
    </xdr:from>
    <xdr:ext cx="455083" cy="275167"/>
    <xdr:sp macro="" textlink="">
      <xdr:nvSpPr>
        <xdr:cNvPr id="30" name="TextBox 29"/>
        <xdr:cNvSpPr txBox="1"/>
      </xdr:nvSpPr>
      <xdr:spPr>
        <a:xfrm>
          <a:off x="2233083" y="16708965"/>
          <a:ext cx="455083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1693333</xdr:colOff>
      <xdr:row>76</xdr:row>
      <xdr:rowOff>42334</xdr:rowOff>
    </xdr:from>
    <xdr:ext cx="787470" cy="719667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1693333" y="16158634"/>
          <a:ext cx="787470" cy="719667"/>
        </a:xfrm>
        <a:prstGeom prst="rect">
          <a:avLst/>
        </a:prstGeom>
      </xdr:spPr>
    </xdr:pic>
    <xdr:clientData/>
  </xdr:oneCellAnchor>
  <xdr:twoCellAnchor editAs="oneCell">
    <xdr:from>
      <xdr:col>1</xdr:col>
      <xdr:colOff>253999</xdr:colOff>
      <xdr:row>77</xdr:row>
      <xdr:rowOff>201083</xdr:rowOff>
    </xdr:from>
    <xdr:to>
      <xdr:col>1</xdr:col>
      <xdr:colOff>1068348</xdr:colOff>
      <xdr:row>79</xdr:row>
      <xdr:rowOff>24171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166" y="17145000"/>
          <a:ext cx="814349" cy="87083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78</xdr:row>
      <xdr:rowOff>52917</xdr:rowOff>
    </xdr:from>
    <xdr:ext cx="7524752" cy="784225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29667"/>
          <a:ext cx="7524752" cy="784225"/>
        </a:xfrm>
        <a:prstGeom prst="rect">
          <a:avLst/>
        </a:prstGeom>
      </xdr:spPr>
    </xdr:pic>
    <xdr:clientData/>
  </xdr:oneCellAnchor>
  <xdr:oneCellAnchor>
    <xdr:from>
      <xdr:col>0</xdr:col>
      <xdr:colOff>920749</xdr:colOff>
      <xdr:row>76</xdr:row>
      <xdr:rowOff>74083</xdr:rowOff>
    </xdr:from>
    <xdr:ext cx="734985" cy="709083"/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920749" y="16190383"/>
          <a:ext cx="734985" cy="709083"/>
        </a:xfrm>
        <a:prstGeom prst="rect">
          <a:avLst/>
        </a:prstGeom>
      </xdr:spPr>
    </xdr:pic>
    <xdr:clientData/>
  </xdr:oneCellAnchor>
  <xdr:oneCellAnchor>
    <xdr:from>
      <xdr:col>2</xdr:col>
      <xdr:colOff>138579</xdr:colOff>
      <xdr:row>76</xdr:row>
      <xdr:rowOff>83545</xdr:rowOff>
    </xdr:from>
    <xdr:ext cx="532019" cy="65616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34162" y="16212545"/>
          <a:ext cx="532019" cy="656165"/>
        </a:xfrm>
        <a:prstGeom prst="rect">
          <a:avLst/>
        </a:prstGeom>
      </xdr:spPr>
    </xdr:pic>
    <xdr:clientData/>
  </xdr:oneCellAnchor>
  <xdr:oneCellAnchor>
    <xdr:from>
      <xdr:col>0</xdr:col>
      <xdr:colOff>971950</xdr:colOff>
      <xdr:row>77</xdr:row>
      <xdr:rowOff>229862</xdr:rowOff>
    </xdr:from>
    <xdr:ext cx="581683" cy="786860"/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785" t="18936" r="12658" b="13291"/>
        <a:stretch/>
      </xdr:blipFill>
      <xdr:spPr>
        <a:xfrm>
          <a:off x="971950" y="17155787"/>
          <a:ext cx="581683" cy="786860"/>
        </a:xfrm>
        <a:prstGeom prst="rect">
          <a:avLst/>
        </a:prstGeom>
      </xdr:spPr>
    </xdr:pic>
    <xdr:clientData/>
  </xdr:oneCellAnchor>
  <xdr:oneCellAnchor>
    <xdr:from>
      <xdr:col>0</xdr:col>
      <xdr:colOff>2526486</xdr:colOff>
      <xdr:row>78</xdr:row>
      <xdr:rowOff>101102</xdr:rowOff>
    </xdr:from>
    <xdr:ext cx="508813" cy="663388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26486" y="17277852"/>
          <a:ext cx="508813" cy="663388"/>
        </a:xfrm>
        <a:prstGeom prst="rect">
          <a:avLst/>
        </a:prstGeom>
      </xdr:spPr>
    </xdr:pic>
    <xdr:clientData/>
  </xdr:oneCellAnchor>
  <xdr:oneCellAnchor>
    <xdr:from>
      <xdr:col>0</xdr:col>
      <xdr:colOff>4201584</xdr:colOff>
      <xdr:row>78</xdr:row>
      <xdr:rowOff>127475</xdr:rowOff>
    </xdr:from>
    <xdr:ext cx="544269" cy="652975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01584" y="17304225"/>
          <a:ext cx="544269" cy="652975"/>
        </a:xfrm>
        <a:prstGeom prst="rect">
          <a:avLst/>
        </a:prstGeom>
      </xdr:spPr>
    </xdr:pic>
    <xdr:clientData/>
  </xdr:oneCellAnchor>
  <xdr:oneCellAnchor>
    <xdr:from>
      <xdr:col>2</xdr:col>
      <xdr:colOff>623359</xdr:colOff>
      <xdr:row>76</xdr:row>
      <xdr:rowOff>571499</xdr:rowOff>
    </xdr:from>
    <xdr:ext cx="536732" cy="211643"/>
    <xdr:sp macro="" textlink="">
      <xdr:nvSpPr>
        <xdr:cNvPr id="39" name="TextBox 38"/>
        <xdr:cNvSpPr txBox="1"/>
      </xdr:nvSpPr>
      <xdr:spPr>
        <a:xfrm>
          <a:off x="7618942" y="16700499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1285878</xdr:colOff>
      <xdr:row>78</xdr:row>
      <xdr:rowOff>571500</xdr:rowOff>
    </xdr:from>
    <xdr:ext cx="568481" cy="201060"/>
    <xdr:sp macro="" textlink="">
      <xdr:nvSpPr>
        <xdr:cNvPr id="40" name="TextBox 39"/>
        <xdr:cNvSpPr txBox="1"/>
      </xdr:nvSpPr>
      <xdr:spPr>
        <a:xfrm>
          <a:off x="1285878" y="17726025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074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2772833</xdr:colOff>
      <xdr:row>78</xdr:row>
      <xdr:rowOff>571499</xdr:rowOff>
    </xdr:from>
    <xdr:ext cx="423333" cy="254493"/>
    <xdr:sp macro="" textlink="">
      <xdr:nvSpPr>
        <xdr:cNvPr id="41" name="TextBox 40"/>
        <xdr:cNvSpPr txBox="1"/>
      </xdr:nvSpPr>
      <xdr:spPr>
        <a:xfrm>
          <a:off x="2772833" y="17748249"/>
          <a:ext cx="42333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4370915</xdr:colOff>
      <xdr:row>78</xdr:row>
      <xdr:rowOff>592667</xdr:rowOff>
    </xdr:from>
    <xdr:ext cx="423333" cy="264560"/>
    <xdr:sp macro="" textlink="">
      <xdr:nvSpPr>
        <xdr:cNvPr id="42" name="TextBox 41"/>
        <xdr:cNvSpPr txBox="1"/>
      </xdr:nvSpPr>
      <xdr:spPr>
        <a:xfrm>
          <a:off x="4370915" y="17769417"/>
          <a:ext cx="4233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076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1333500</xdr:colOff>
      <xdr:row>78</xdr:row>
      <xdr:rowOff>592665</xdr:rowOff>
    </xdr:from>
    <xdr:ext cx="462648" cy="264560"/>
    <xdr:sp macro="" textlink="">
      <xdr:nvSpPr>
        <xdr:cNvPr id="43" name="TextBox 42"/>
        <xdr:cNvSpPr txBox="1"/>
      </xdr:nvSpPr>
      <xdr:spPr>
        <a:xfrm>
          <a:off x="5799667" y="17769415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1354666</xdr:colOff>
      <xdr:row>76</xdr:row>
      <xdr:rowOff>613833</xdr:rowOff>
    </xdr:from>
    <xdr:ext cx="396262" cy="254493"/>
    <xdr:sp macro="" textlink="">
      <xdr:nvSpPr>
        <xdr:cNvPr id="44" name="TextBox 43"/>
        <xdr:cNvSpPr txBox="1"/>
      </xdr:nvSpPr>
      <xdr:spPr>
        <a:xfrm>
          <a:off x="1354666" y="16730133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130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3069167</xdr:colOff>
      <xdr:row>76</xdr:row>
      <xdr:rowOff>592664</xdr:rowOff>
    </xdr:from>
    <xdr:ext cx="455083" cy="275167"/>
    <xdr:sp macro="" textlink="">
      <xdr:nvSpPr>
        <xdr:cNvPr id="45" name="TextBox 44"/>
        <xdr:cNvSpPr txBox="1"/>
      </xdr:nvSpPr>
      <xdr:spPr>
        <a:xfrm>
          <a:off x="3069167" y="16721664"/>
          <a:ext cx="455083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131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2550583</xdr:colOff>
      <xdr:row>76</xdr:row>
      <xdr:rowOff>42333</xdr:rowOff>
    </xdr:from>
    <xdr:ext cx="787470" cy="719667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2550583" y="16158633"/>
          <a:ext cx="787470" cy="719667"/>
        </a:xfrm>
        <a:prstGeom prst="rect">
          <a:avLst/>
        </a:prstGeom>
      </xdr:spPr>
    </xdr:pic>
    <xdr:clientData/>
  </xdr:oneCellAnchor>
  <xdr:oneCellAnchor>
    <xdr:from>
      <xdr:col>1</xdr:col>
      <xdr:colOff>910165</xdr:colOff>
      <xdr:row>77</xdr:row>
      <xdr:rowOff>201082</xdr:rowOff>
    </xdr:from>
    <xdr:ext cx="814349" cy="870838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6332" y="17144999"/>
          <a:ext cx="814349" cy="870838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86</xdr:row>
      <xdr:rowOff>0</xdr:rowOff>
    </xdr:from>
    <xdr:to>
      <xdr:col>0</xdr:col>
      <xdr:colOff>599869</xdr:colOff>
      <xdr:row>87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9288125"/>
          <a:ext cx="568119" cy="504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25976</xdr:colOff>
      <xdr:row>83</xdr:row>
      <xdr:rowOff>0</xdr:rowOff>
    </xdr:from>
    <xdr:to>
      <xdr:col>0</xdr:col>
      <xdr:colOff>594095</xdr:colOff>
      <xdr:row>84</xdr:row>
      <xdr:rowOff>317500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18516600"/>
          <a:ext cx="568119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17318</xdr:rowOff>
    </xdr:from>
    <xdr:to>
      <xdr:col>0</xdr:col>
      <xdr:colOff>3397250</xdr:colOff>
      <xdr:row>89</xdr:row>
      <xdr:rowOff>48278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00693"/>
          <a:ext cx="3397250" cy="55483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21169</xdr:colOff>
      <xdr:row>92</xdr:row>
      <xdr:rowOff>1</xdr:rowOff>
    </xdr:from>
    <xdr:to>
      <xdr:col>0</xdr:col>
      <xdr:colOff>3397250</xdr:colOff>
      <xdr:row>94</xdr:row>
      <xdr:rowOff>174403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9" y="20440651"/>
          <a:ext cx="3376081" cy="555402"/>
        </a:xfrm>
        <a:prstGeom prst="rect">
          <a:avLst/>
        </a:prstGeom>
      </xdr:spPr>
    </xdr:pic>
    <xdr:clientData/>
  </xdr:twoCellAnchor>
  <xdr:twoCellAnchor>
    <xdr:from>
      <xdr:col>3</xdr:col>
      <xdr:colOff>4441</xdr:colOff>
      <xdr:row>92</xdr:row>
      <xdr:rowOff>20648</xdr:rowOff>
    </xdr:from>
    <xdr:to>
      <xdr:col>5</xdr:col>
      <xdr:colOff>0</xdr:colOff>
      <xdr:row>94</xdr:row>
      <xdr:rowOff>156397</xdr:rowOff>
    </xdr:to>
    <xdr:sp macro="" textlink="">
      <xdr:nvSpPr>
        <xdr:cNvPr id="5" name="TextBox 4"/>
        <xdr:cNvSpPr txBox="1"/>
      </xdr:nvSpPr>
      <xdr:spPr>
        <a:xfrm>
          <a:off x="5147941" y="20461298"/>
          <a:ext cx="3729359" cy="516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0</xdr:col>
      <xdr:colOff>0</xdr:colOff>
      <xdr:row>77</xdr:row>
      <xdr:rowOff>21167</xdr:rowOff>
    </xdr:from>
    <xdr:to>
      <xdr:col>0</xdr:col>
      <xdr:colOff>734985</xdr:colOff>
      <xdr:row>77</xdr:row>
      <xdr:rowOff>730250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0" y="16194617"/>
          <a:ext cx="734985" cy="709083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81</xdr:row>
      <xdr:rowOff>42333</xdr:rowOff>
    </xdr:from>
    <xdr:to>
      <xdr:col>3</xdr:col>
      <xdr:colOff>1418168</xdr:colOff>
      <xdr:row>91</xdr:row>
      <xdr:rowOff>2020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89334" y="18542000"/>
          <a:ext cx="2423584" cy="2065770"/>
        </a:xfrm>
        <a:prstGeom prst="rect">
          <a:avLst/>
        </a:prstGeom>
      </xdr:spPr>
    </xdr:pic>
    <xdr:clientData/>
  </xdr:twoCellAnchor>
  <xdr:twoCellAnchor editAs="oneCell">
    <xdr:from>
      <xdr:col>1</xdr:col>
      <xdr:colOff>197906</xdr:colOff>
      <xdr:row>27</xdr:row>
      <xdr:rowOff>10583</xdr:rowOff>
    </xdr:from>
    <xdr:to>
      <xdr:col>1</xdr:col>
      <xdr:colOff>2550991</xdr:colOff>
      <xdr:row>37</xdr:row>
      <xdr:rowOff>42333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489" y="5619750"/>
          <a:ext cx="2353085" cy="193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44</xdr:row>
      <xdr:rowOff>0</xdr:rowOff>
    </xdr:from>
    <xdr:to>
      <xdr:col>1</xdr:col>
      <xdr:colOff>2645834</xdr:colOff>
      <xdr:row>53</xdr:row>
      <xdr:rowOff>147152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657" y="8847667"/>
          <a:ext cx="2426760" cy="1861652"/>
        </a:xfrm>
        <a:prstGeom prst="rect">
          <a:avLst/>
        </a:prstGeom>
      </xdr:spPr>
    </xdr:pic>
    <xdr:clientData/>
  </xdr:twoCellAnchor>
  <xdr:twoCellAnchor editAs="oneCell">
    <xdr:from>
      <xdr:col>1</xdr:col>
      <xdr:colOff>242358</xdr:colOff>
      <xdr:row>61</xdr:row>
      <xdr:rowOff>49740</xdr:rowOff>
    </xdr:from>
    <xdr:to>
      <xdr:col>1</xdr:col>
      <xdr:colOff>2571750</xdr:colOff>
      <xdr:row>70</xdr:row>
      <xdr:rowOff>197963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2941" y="12135907"/>
          <a:ext cx="2329392" cy="194738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0</xdr:rowOff>
    </xdr:from>
    <xdr:to>
      <xdr:col>1</xdr:col>
      <xdr:colOff>2564192</xdr:colOff>
      <xdr:row>20</xdr:row>
      <xdr:rowOff>158750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01708" y="2360083"/>
          <a:ext cx="2453067" cy="2169584"/>
        </a:xfrm>
        <a:prstGeom prst="rect">
          <a:avLst/>
        </a:prstGeom>
      </xdr:spPr>
    </xdr:pic>
    <xdr:clientData/>
  </xdr:twoCellAnchor>
  <xdr:twoCellAnchor editAs="oneCell">
    <xdr:from>
      <xdr:col>0</xdr:col>
      <xdr:colOff>3489702</xdr:colOff>
      <xdr:row>77</xdr:row>
      <xdr:rowOff>103886</xdr:rowOff>
    </xdr:from>
    <xdr:to>
      <xdr:col>0</xdr:col>
      <xdr:colOff>4064002</xdr:colOff>
      <xdr:row>77</xdr:row>
      <xdr:rowOff>776759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89702" y="16296386"/>
          <a:ext cx="574300" cy="672873"/>
        </a:xfrm>
        <a:prstGeom prst="rect">
          <a:avLst/>
        </a:prstGeom>
      </xdr:spPr>
    </xdr:pic>
    <xdr:clientData/>
  </xdr:twoCellAnchor>
  <xdr:twoCellAnchor editAs="oneCell">
    <xdr:from>
      <xdr:col>0</xdr:col>
      <xdr:colOff>4391462</xdr:colOff>
      <xdr:row>77</xdr:row>
      <xdr:rowOff>127065</xdr:rowOff>
    </xdr:from>
    <xdr:to>
      <xdr:col>0</xdr:col>
      <xdr:colOff>4947708</xdr:colOff>
      <xdr:row>77</xdr:row>
      <xdr:rowOff>780852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91462" y="16319565"/>
          <a:ext cx="556246" cy="653787"/>
        </a:xfrm>
        <a:prstGeom prst="rect">
          <a:avLst/>
        </a:prstGeom>
      </xdr:spPr>
    </xdr:pic>
    <xdr:clientData/>
  </xdr:twoCellAnchor>
  <xdr:twoCellAnchor editAs="oneCell">
    <xdr:from>
      <xdr:col>1</xdr:col>
      <xdr:colOff>197563</xdr:colOff>
      <xdr:row>77</xdr:row>
      <xdr:rowOff>124990</xdr:rowOff>
    </xdr:from>
    <xdr:to>
      <xdr:col>1</xdr:col>
      <xdr:colOff>674160</xdr:colOff>
      <xdr:row>77</xdr:row>
      <xdr:rowOff>782934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88146" y="16317490"/>
          <a:ext cx="476597" cy="6579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1905993</xdr:colOff>
      <xdr:row>77</xdr:row>
      <xdr:rowOff>83546</xdr:rowOff>
    </xdr:from>
    <xdr:to>
      <xdr:col>1</xdr:col>
      <xdr:colOff>2438012</xdr:colOff>
      <xdr:row>77</xdr:row>
      <xdr:rowOff>739711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96576" y="16276046"/>
          <a:ext cx="532019" cy="656165"/>
        </a:xfrm>
        <a:prstGeom prst="rect">
          <a:avLst/>
        </a:prstGeom>
      </xdr:spPr>
    </xdr:pic>
    <xdr:clientData/>
  </xdr:twoCellAnchor>
  <xdr:twoCellAnchor editAs="oneCell">
    <xdr:from>
      <xdr:col>0</xdr:col>
      <xdr:colOff>971950</xdr:colOff>
      <xdr:row>79</xdr:row>
      <xdr:rowOff>28782</xdr:rowOff>
    </xdr:from>
    <xdr:to>
      <xdr:col>0</xdr:col>
      <xdr:colOff>1553633</xdr:colOff>
      <xdr:row>80</xdr:row>
      <xdr:rowOff>725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785" t="18936" r="12658" b="13291"/>
        <a:stretch/>
      </xdr:blipFill>
      <xdr:spPr>
        <a:xfrm>
          <a:off x="971950" y="17240457"/>
          <a:ext cx="581683" cy="78156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1849151</xdr:colOff>
      <xdr:row>79</xdr:row>
      <xdr:rowOff>111685</xdr:rowOff>
    </xdr:from>
    <xdr:to>
      <xdr:col>0</xdr:col>
      <xdr:colOff>2357964</xdr:colOff>
      <xdr:row>79</xdr:row>
      <xdr:rowOff>775073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9151" y="17323360"/>
          <a:ext cx="508813" cy="663388"/>
        </a:xfrm>
        <a:prstGeom prst="rect">
          <a:avLst/>
        </a:prstGeom>
      </xdr:spPr>
    </xdr:pic>
    <xdr:clientData/>
  </xdr:twoCellAnchor>
  <xdr:twoCellAnchor editAs="oneCell">
    <xdr:from>
      <xdr:col>0</xdr:col>
      <xdr:colOff>3407833</xdr:colOff>
      <xdr:row>79</xdr:row>
      <xdr:rowOff>116889</xdr:rowOff>
    </xdr:from>
    <xdr:to>
      <xdr:col>0</xdr:col>
      <xdr:colOff>3952102</xdr:colOff>
      <xdr:row>79</xdr:row>
      <xdr:rowOff>769864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07833" y="17357139"/>
          <a:ext cx="544269" cy="652975"/>
        </a:xfrm>
        <a:prstGeom prst="rect">
          <a:avLst/>
        </a:prstGeom>
      </xdr:spPr>
    </xdr:pic>
    <xdr:clientData/>
  </xdr:twoCellAnchor>
  <xdr:oneCellAnchor>
    <xdr:from>
      <xdr:col>0</xdr:col>
      <xdr:colOff>3757084</xdr:colOff>
      <xdr:row>77</xdr:row>
      <xdr:rowOff>603249</xdr:rowOff>
    </xdr:from>
    <xdr:ext cx="444497" cy="264584"/>
    <xdr:sp macro="" textlink="">
      <xdr:nvSpPr>
        <xdr:cNvPr id="19" name="TextBox 18"/>
        <xdr:cNvSpPr txBox="1"/>
      </xdr:nvSpPr>
      <xdr:spPr>
        <a:xfrm>
          <a:off x="3757084" y="16795749"/>
          <a:ext cx="444497" cy="2645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109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4621741</xdr:colOff>
      <xdr:row>77</xdr:row>
      <xdr:rowOff>571501</xdr:rowOff>
    </xdr:from>
    <xdr:ext cx="444500" cy="201576"/>
    <xdr:sp macro="" textlink="">
      <xdr:nvSpPr>
        <xdr:cNvPr id="20" name="TextBox 19"/>
        <xdr:cNvSpPr txBox="1"/>
      </xdr:nvSpPr>
      <xdr:spPr>
        <a:xfrm>
          <a:off x="4621741" y="16764001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497417</xdr:colOff>
      <xdr:row>77</xdr:row>
      <xdr:rowOff>582082</xdr:rowOff>
    </xdr:from>
    <xdr:ext cx="444501" cy="222226"/>
    <xdr:sp macro="" textlink="">
      <xdr:nvSpPr>
        <xdr:cNvPr id="21" name="TextBox 20"/>
        <xdr:cNvSpPr txBox="1"/>
      </xdr:nvSpPr>
      <xdr:spPr>
        <a:xfrm>
          <a:off x="5588000" y="16774582"/>
          <a:ext cx="444501" cy="222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2242608</xdr:colOff>
      <xdr:row>77</xdr:row>
      <xdr:rowOff>582083</xdr:rowOff>
    </xdr:from>
    <xdr:ext cx="536732" cy="201060"/>
    <xdr:sp macro="" textlink="">
      <xdr:nvSpPr>
        <xdr:cNvPr id="22" name="TextBox 21"/>
        <xdr:cNvSpPr txBox="1"/>
      </xdr:nvSpPr>
      <xdr:spPr>
        <a:xfrm>
          <a:off x="7333191" y="16774583"/>
          <a:ext cx="536732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1285875</xdr:colOff>
      <xdr:row>79</xdr:row>
      <xdr:rowOff>560917</xdr:rowOff>
    </xdr:from>
    <xdr:ext cx="568481" cy="201060"/>
    <xdr:sp macro="" textlink="">
      <xdr:nvSpPr>
        <xdr:cNvPr id="23" name="TextBox 22"/>
        <xdr:cNvSpPr txBox="1"/>
      </xdr:nvSpPr>
      <xdr:spPr>
        <a:xfrm>
          <a:off x="1285875" y="17772592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074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2106081</xdr:colOff>
      <xdr:row>79</xdr:row>
      <xdr:rowOff>550334</xdr:rowOff>
    </xdr:from>
    <xdr:ext cx="423333" cy="254493"/>
    <xdr:sp macro="" textlink="">
      <xdr:nvSpPr>
        <xdr:cNvPr id="24" name="TextBox 23"/>
        <xdr:cNvSpPr txBox="1"/>
      </xdr:nvSpPr>
      <xdr:spPr>
        <a:xfrm>
          <a:off x="2106081" y="17790584"/>
          <a:ext cx="42333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114</a:t>
          </a:r>
        </a:p>
      </xdr:txBody>
    </xdr:sp>
    <xdr:clientData/>
  </xdr:oneCellAnchor>
  <xdr:oneCellAnchor>
    <xdr:from>
      <xdr:col>0</xdr:col>
      <xdr:colOff>3577167</xdr:colOff>
      <xdr:row>79</xdr:row>
      <xdr:rowOff>560917</xdr:rowOff>
    </xdr:from>
    <xdr:ext cx="423333" cy="264560"/>
    <xdr:sp macro="" textlink="">
      <xdr:nvSpPr>
        <xdr:cNvPr id="25" name="TextBox 24"/>
        <xdr:cNvSpPr txBox="1"/>
      </xdr:nvSpPr>
      <xdr:spPr>
        <a:xfrm>
          <a:off x="3577167" y="17801167"/>
          <a:ext cx="4233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115</a:t>
          </a:r>
        </a:p>
      </xdr:txBody>
    </xdr:sp>
    <xdr:clientData/>
  </xdr:oneCellAnchor>
  <xdr:oneCellAnchor>
    <xdr:from>
      <xdr:col>1</xdr:col>
      <xdr:colOff>137585</xdr:colOff>
      <xdr:row>79</xdr:row>
      <xdr:rowOff>550332</xdr:rowOff>
    </xdr:from>
    <xdr:ext cx="462648" cy="264560"/>
    <xdr:sp macro="" textlink="">
      <xdr:nvSpPr>
        <xdr:cNvPr id="26" name="TextBox 25"/>
        <xdr:cNvSpPr txBox="1"/>
      </xdr:nvSpPr>
      <xdr:spPr>
        <a:xfrm>
          <a:off x="5228168" y="17790582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152</a:t>
          </a:r>
        </a:p>
      </xdr:txBody>
    </xdr:sp>
    <xdr:clientData/>
  </xdr:oneCellAnchor>
  <xdr:oneCellAnchor>
    <xdr:from>
      <xdr:col>0</xdr:col>
      <xdr:colOff>412750</xdr:colOff>
      <xdr:row>77</xdr:row>
      <xdr:rowOff>603250</xdr:rowOff>
    </xdr:from>
    <xdr:ext cx="396262" cy="254493"/>
    <xdr:sp macro="" textlink="">
      <xdr:nvSpPr>
        <xdr:cNvPr id="27" name="TextBox 26"/>
        <xdr:cNvSpPr txBox="1"/>
      </xdr:nvSpPr>
      <xdr:spPr>
        <a:xfrm>
          <a:off x="412750" y="16776700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0</xdr:colOff>
      <xdr:row>17</xdr:row>
      <xdr:rowOff>80576</xdr:rowOff>
    </xdr:from>
    <xdr:to>
      <xdr:col>0</xdr:col>
      <xdr:colOff>4985652</xdr:colOff>
      <xdr:row>41</xdr:row>
      <xdr:rowOff>148166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3" t="20518" r="12405" b="32038"/>
        <a:stretch/>
      </xdr:blipFill>
      <xdr:spPr>
        <a:xfrm>
          <a:off x="0" y="3784743"/>
          <a:ext cx="4985652" cy="4703090"/>
        </a:xfrm>
        <a:prstGeom prst="rect">
          <a:avLst/>
        </a:prstGeom>
      </xdr:spPr>
    </xdr:pic>
    <xdr:clientData/>
  </xdr:twoCellAnchor>
  <xdr:oneCellAnchor>
    <xdr:from>
      <xdr:col>0</xdr:col>
      <xdr:colOff>1682751</xdr:colOff>
      <xdr:row>77</xdr:row>
      <xdr:rowOff>20108</xdr:rowOff>
    </xdr:from>
    <xdr:ext cx="787470" cy="719667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1682751" y="16193558"/>
          <a:ext cx="787470" cy="719667"/>
        </a:xfrm>
        <a:prstGeom prst="rect">
          <a:avLst/>
        </a:prstGeom>
      </xdr:spPr>
    </xdr:pic>
    <xdr:clientData/>
  </xdr:oneCellAnchor>
  <xdr:oneCellAnchor>
    <xdr:from>
      <xdr:col>0</xdr:col>
      <xdr:colOff>2201332</xdr:colOff>
      <xdr:row>77</xdr:row>
      <xdr:rowOff>581024</xdr:rowOff>
    </xdr:from>
    <xdr:ext cx="455083" cy="275167"/>
    <xdr:sp macro="" textlink="">
      <xdr:nvSpPr>
        <xdr:cNvPr id="30" name="TextBox 29"/>
        <xdr:cNvSpPr txBox="1"/>
      </xdr:nvSpPr>
      <xdr:spPr>
        <a:xfrm>
          <a:off x="2201332" y="16754474"/>
          <a:ext cx="455083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101</a:t>
          </a:r>
        </a:p>
      </xdr:txBody>
    </xdr:sp>
    <xdr:clientData/>
  </xdr:oneCellAnchor>
  <xdr:twoCellAnchor editAs="oneCell">
    <xdr:from>
      <xdr:col>0</xdr:col>
      <xdr:colOff>4741333</xdr:colOff>
      <xdr:row>78</xdr:row>
      <xdr:rowOff>190499</xdr:rowOff>
    </xdr:from>
    <xdr:to>
      <xdr:col>1</xdr:col>
      <xdr:colOff>465099</xdr:colOff>
      <xdr:row>80</xdr:row>
      <xdr:rowOff>13587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333" y="17197916"/>
          <a:ext cx="814349" cy="870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74087</xdr:rowOff>
    </xdr:from>
    <xdr:to>
      <xdr:col>1</xdr:col>
      <xdr:colOff>2582334</xdr:colOff>
      <xdr:row>78</xdr:row>
      <xdr:rowOff>43395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66587"/>
          <a:ext cx="7672917" cy="784225"/>
        </a:xfrm>
        <a:prstGeom prst="rect">
          <a:avLst/>
        </a:prstGeom>
      </xdr:spPr>
    </xdr:pic>
    <xdr:clientData/>
  </xdr:twoCellAnchor>
  <xdr:oneCellAnchor>
    <xdr:from>
      <xdr:col>0</xdr:col>
      <xdr:colOff>963083</xdr:colOff>
      <xdr:row>77</xdr:row>
      <xdr:rowOff>52917</xdr:rowOff>
    </xdr:from>
    <xdr:ext cx="734985" cy="709083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6" t="11685" r="12783" b="14530"/>
        <a:stretch/>
      </xdr:blipFill>
      <xdr:spPr>
        <a:xfrm>
          <a:off x="963083" y="16226367"/>
          <a:ext cx="734985" cy="709083"/>
        </a:xfrm>
        <a:prstGeom prst="rect">
          <a:avLst/>
        </a:prstGeom>
      </xdr:spPr>
    </xdr:pic>
    <xdr:clientData/>
  </xdr:oneCellAnchor>
  <xdr:oneCellAnchor>
    <xdr:from>
      <xdr:col>1</xdr:col>
      <xdr:colOff>1016993</xdr:colOff>
      <xdr:row>77</xdr:row>
      <xdr:rowOff>115294</xdr:rowOff>
    </xdr:from>
    <xdr:ext cx="532019" cy="65616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7576" y="16307794"/>
          <a:ext cx="532019" cy="6561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18199</xdr:rowOff>
    </xdr:from>
    <xdr:ext cx="581683" cy="786860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785" t="18936" r="12658" b="13291"/>
        <a:stretch/>
      </xdr:blipFill>
      <xdr:spPr>
        <a:xfrm>
          <a:off x="0" y="17229874"/>
          <a:ext cx="581683" cy="786860"/>
        </a:xfrm>
        <a:prstGeom prst="rect">
          <a:avLst/>
        </a:prstGeom>
      </xdr:spPr>
    </xdr:pic>
    <xdr:clientData/>
  </xdr:oneCellAnchor>
  <xdr:oneCellAnchor>
    <xdr:from>
      <xdr:col>0</xdr:col>
      <xdr:colOff>2621734</xdr:colOff>
      <xdr:row>79</xdr:row>
      <xdr:rowOff>90518</xdr:rowOff>
    </xdr:from>
    <xdr:ext cx="508813" cy="663388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21734" y="17330768"/>
          <a:ext cx="508813" cy="663388"/>
        </a:xfrm>
        <a:prstGeom prst="rect">
          <a:avLst/>
        </a:prstGeom>
      </xdr:spPr>
    </xdr:pic>
    <xdr:clientData/>
  </xdr:oneCellAnchor>
  <xdr:oneCellAnchor>
    <xdr:from>
      <xdr:col>0</xdr:col>
      <xdr:colOff>4212165</xdr:colOff>
      <xdr:row>79</xdr:row>
      <xdr:rowOff>95723</xdr:rowOff>
    </xdr:from>
    <xdr:ext cx="544269" cy="65297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12165" y="17335973"/>
          <a:ext cx="544269" cy="652975"/>
        </a:xfrm>
        <a:prstGeom prst="rect">
          <a:avLst/>
        </a:prstGeom>
      </xdr:spPr>
    </xdr:pic>
    <xdr:clientData/>
  </xdr:oneCellAnchor>
  <xdr:oneCellAnchor>
    <xdr:from>
      <xdr:col>1</xdr:col>
      <xdr:colOff>1290108</xdr:colOff>
      <xdr:row>77</xdr:row>
      <xdr:rowOff>592666</xdr:rowOff>
    </xdr:from>
    <xdr:ext cx="536732" cy="201060"/>
    <xdr:sp macro="" textlink="">
      <xdr:nvSpPr>
        <xdr:cNvPr id="38" name="TextBox 37"/>
        <xdr:cNvSpPr txBox="1"/>
      </xdr:nvSpPr>
      <xdr:spPr>
        <a:xfrm>
          <a:off x="6380691" y="16785166"/>
          <a:ext cx="536732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428626</xdr:colOff>
      <xdr:row>79</xdr:row>
      <xdr:rowOff>571500</xdr:rowOff>
    </xdr:from>
    <xdr:ext cx="568481" cy="201060"/>
    <xdr:sp macro="" textlink="">
      <xdr:nvSpPr>
        <xdr:cNvPr id="39" name="TextBox 38"/>
        <xdr:cNvSpPr txBox="1"/>
      </xdr:nvSpPr>
      <xdr:spPr>
        <a:xfrm>
          <a:off x="428626" y="17783175"/>
          <a:ext cx="568481" cy="201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113</a:t>
          </a:r>
        </a:p>
      </xdr:txBody>
    </xdr:sp>
    <xdr:clientData/>
  </xdr:oneCellAnchor>
  <xdr:oneCellAnchor>
    <xdr:from>
      <xdr:col>0</xdr:col>
      <xdr:colOff>2878665</xdr:colOff>
      <xdr:row>79</xdr:row>
      <xdr:rowOff>560917</xdr:rowOff>
    </xdr:from>
    <xdr:ext cx="423333" cy="254493"/>
    <xdr:sp macro="" textlink="">
      <xdr:nvSpPr>
        <xdr:cNvPr id="40" name="TextBox 39"/>
        <xdr:cNvSpPr txBox="1"/>
      </xdr:nvSpPr>
      <xdr:spPr>
        <a:xfrm>
          <a:off x="2878665" y="17801167"/>
          <a:ext cx="42333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4402666</xdr:colOff>
      <xdr:row>79</xdr:row>
      <xdr:rowOff>560917</xdr:rowOff>
    </xdr:from>
    <xdr:ext cx="423333" cy="264560"/>
    <xdr:sp macro="" textlink="">
      <xdr:nvSpPr>
        <xdr:cNvPr id="41" name="TextBox 40"/>
        <xdr:cNvSpPr txBox="1"/>
      </xdr:nvSpPr>
      <xdr:spPr>
        <a:xfrm>
          <a:off x="4402666" y="17801167"/>
          <a:ext cx="4233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076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920750</xdr:colOff>
      <xdr:row>79</xdr:row>
      <xdr:rowOff>560916</xdr:rowOff>
    </xdr:from>
    <xdr:ext cx="462648" cy="264560"/>
    <xdr:sp macro="" textlink="">
      <xdr:nvSpPr>
        <xdr:cNvPr id="42" name="TextBox 41"/>
        <xdr:cNvSpPr txBox="1"/>
      </xdr:nvSpPr>
      <xdr:spPr>
        <a:xfrm>
          <a:off x="6011333" y="17801166"/>
          <a:ext cx="4626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1375834</xdr:colOff>
      <xdr:row>77</xdr:row>
      <xdr:rowOff>603250</xdr:rowOff>
    </xdr:from>
    <xdr:ext cx="396262" cy="254493"/>
    <xdr:sp macro="" textlink="">
      <xdr:nvSpPr>
        <xdr:cNvPr id="43" name="TextBox 42"/>
        <xdr:cNvSpPr txBox="1"/>
      </xdr:nvSpPr>
      <xdr:spPr>
        <a:xfrm>
          <a:off x="1375834" y="16776700"/>
          <a:ext cx="39626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130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2561167</xdr:colOff>
      <xdr:row>77</xdr:row>
      <xdr:rowOff>83607</xdr:rowOff>
    </xdr:from>
    <xdr:ext cx="787470" cy="719667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7" r="9845" b="7474"/>
        <a:stretch/>
      </xdr:blipFill>
      <xdr:spPr>
        <a:xfrm>
          <a:off x="2561167" y="16276107"/>
          <a:ext cx="787470" cy="719667"/>
        </a:xfrm>
        <a:prstGeom prst="rect">
          <a:avLst/>
        </a:prstGeom>
      </xdr:spPr>
    </xdr:pic>
    <xdr:clientData/>
  </xdr:oneCellAnchor>
  <xdr:oneCellAnchor>
    <xdr:from>
      <xdr:col>0</xdr:col>
      <xdr:colOff>3079749</xdr:colOff>
      <xdr:row>77</xdr:row>
      <xdr:rowOff>591607</xdr:rowOff>
    </xdr:from>
    <xdr:ext cx="455083" cy="275167"/>
    <xdr:sp macro="" textlink="">
      <xdr:nvSpPr>
        <xdr:cNvPr id="45" name="TextBox 44"/>
        <xdr:cNvSpPr txBox="1"/>
      </xdr:nvSpPr>
      <xdr:spPr>
        <a:xfrm>
          <a:off x="3079749" y="16784107"/>
          <a:ext cx="455083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</a:p>
      </xdr:txBody>
    </xdr:sp>
    <xdr:clientData/>
  </xdr:oneCellAnchor>
  <xdr:oneCellAnchor>
    <xdr:from>
      <xdr:col>1</xdr:col>
      <xdr:colOff>465668</xdr:colOff>
      <xdr:row>78</xdr:row>
      <xdr:rowOff>190500</xdr:rowOff>
    </xdr:from>
    <xdr:ext cx="814349" cy="870838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1" y="17197917"/>
          <a:ext cx="814349" cy="8708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42338</xdr:rowOff>
    </xdr:from>
    <xdr:ext cx="7672917" cy="784225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82588"/>
          <a:ext cx="7672917" cy="784225"/>
        </a:xfrm>
        <a:prstGeom prst="rect">
          <a:avLst/>
        </a:prstGeom>
      </xdr:spPr>
    </xdr:pic>
    <xdr:clientData/>
  </xdr:oneCellAnchor>
  <xdr:twoCellAnchor editAs="oneCell">
    <xdr:from>
      <xdr:col>0</xdr:col>
      <xdr:colOff>1248833</xdr:colOff>
      <xdr:row>82</xdr:row>
      <xdr:rowOff>137583</xdr:rowOff>
    </xdr:from>
    <xdr:to>
      <xdr:col>0</xdr:col>
      <xdr:colOff>1816952</xdr:colOff>
      <xdr:row>84</xdr:row>
      <xdr:rowOff>306917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33" y="18542000"/>
          <a:ext cx="568119" cy="50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113568</xdr:colOff>
      <xdr:row>25</xdr:row>
      <xdr:rowOff>7326</xdr:rowOff>
    </xdr:from>
    <xdr:to>
      <xdr:col>5</xdr:col>
      <xdr:colOff>0</xdr:colOff>
      <xdr:row>27</xdr:row>
      <xdr:rowOff>145073</xdr:rowOff>
    </xdr:to>
    <xdr:sp macro="" textlink="">
      <xdr:nvSpPr>
        <xdr:cNvPr id="5" name="TextBox 4"/>
        <xdr:cNvSpPr txBox="1"/>
      </xdr:nvSpPr>
      <xdr:spPr>
        <a:xfrm>
          <a:off x="3475893" y="8446476"/>
          <a:ext cx="2496182" cy="518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1</xdr:col>
      <xdr:colOff>267820</xdr:colOff>
      <xdr:row>4</xdr:row>
      <xdr:rowOff>628650</xdr:rowOff>
    </xdr:from>
    <xdr:to>
      <xdr:col>1</xdr:col>
      <xdr:colOff>1258420</xdr:colOff>
      <xdr:row>5</xdr:row>
      <xdr:rowOff>755809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245" y="1438275"/>
          <a:ext cx="990600" cy="87010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21</xdr:row>
      <xdr:rowOff>19050</xdr:rowOff>
    </xdr:from>
    <xdr:to>
      <xdr:col>1</xdr:col>
      <xdr:colOff>771525</xdr:colOff>
      <xdr:row>23</xdr:row>
      <xdr:rowOff>169150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7848600"/>
          <a:ext cx="3000374" cy="49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57150</xdr:rowOff>
    </xdr:from>
    <xdr:to>
      <xdr:col>1</xdr:col>
      <xdr:colOff>767046</xdr:colOff>
      <xdr:row>18</xdr:row>
      <xdr:rowOff>123825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858000"/>
          <a:ext cx="3033996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226921</xdr:colOff>
      <xdr:row>6</xdr:row>
      <xdr:rowOff>147360</xdr:rowOff>
    </xdr:from>
    <xdr:to>
      <xdr:col>1</xdr:col>
      <xdr:colOff>1204673</xdr:colOff>
      <xdr:row>6</xdr:row>
      <xdr:rowOff>809625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2346" y="2480985"/>
          <a:ext cx="977752" cy="662265"/>
        </a:xfrm>
        <a:prstGeom prst="rect">
          <a:avLst/>
        </a:prstGeom>
      </xdr:spPr>
    </xdr:pic>
    <xdr:clientData/>
  </xdr:twoCellAnchor>
  <xdr:twoCellAnchor editAs="oneCell">
    <xdr:from>
      <xdr:col>1</xdr:col>
      <xdr:colOff>249331</xdr:colOff>
      <xdr:row>7</xdr:row>
      <xdr:rowOff>166688</xdr:rowOff>
    </xdr:from>
    <xdr:to>
      <xdr:col>1</xdr:col>
      <xdr:colOff>1110306</xdr:colOff>
      <xdr:row>7</xdr:row>
      <xdr:rowOff>827470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519" y="3321844"/>
          <a:ext cx="860975" cy="66078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19050</xdr:rowOff>
    </xdr:from>
    <xdr:to>
      <xdr:col>0</xdr:col>
      <xdr:colOff>533400</xdr:colOff>
      <xdr:row>12</xdr:row>
      <xdr:rowOff>503478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6515100"/>
          <a:ext cx="504825" cy="484428"/>
        </a:xfrm>
        <a:prstGeom prst="rect">
          <a:avLst/>
        </a:prstGeom>
      </xdr:spPr>
    </xdr:pic>
    <xdr:clientData/>
  </xdr:twoCellAnchor>
  <xdr:twoCellAnchor editAs="oneCell">
    <xdr:from>
      <xdr:col>1</xdr:col>
      <xdr:colOff>1150408</xdr:colOff>
      <xdr:row>15</xdr:row>
      <xdr:rowOff>5292</xdr:rowOff>
    </xdr:from>
    <xdr:to>
      <xdr:col>3</xdr:col>
      <xdr:colOff>899582</xdr:colOff>
      <xdr:row>24</xdr:row>
      <xdr:rowOff>136383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36408" y="6672792"/>
          <a:ext cx="2596091" cy="1835008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402167</xdr:colOff>
      <xdr:row>5</xdr:row>
      <xdr:rowOff>577850</xdr:rowOff>
    </xdr:from>
    <xdr:to>
      <xdr:col>0</xdr:col>
      <xdr:colOff>1931894</xdr:colOff>
      <xdr:row>7</xdr:row>
      <xdr:rowOff>139700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91" t="-1" r="10701" b="43097"/>
        <a:stretch/>
      </xdr:blipFill>
      <xdr:spPr>
        <a:xfrm>
          <a:off x="402167" y="2133600"/>
          <a:ext cx="1529727" cy="1159933"/>
        </a:xfrm>
        <a:prstGeom prst="rect">
          <a:avLst/>
        </a:prstGeom>
      </xdr:spPr>
    </xdr:pic>
    <xdr:clientData/>
  </xdr:twoCellAnchor>
  <xdr:oneCellAnchor>
    <xdr:from>
      <xdr:col>0</xdr:col>
      <xdr:colOff>476250</xdr:colOff>
      <xdr:row>12</xdr:row>
      <xdr:rowOff>304800</xdr:rowOff>
    </xdr:from>
    <xdr:ext cx="722998" cy="264560"/>
    <xdr:sp macro="" textlink="">
      <xdr:nvSpPr>
        <xdr:cNvPr id="9" name="TextBox 8"/>
        <xdr:cNvSpPr txBox="1"/>
      </xdr:nvSpPr>
      <xdr:spPr>
        <a:xfrm>
          <a:off x="476250" y="6800850"/>
          <a:ext cx="722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106</a:t>
          </a:r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19050</xdr:rowOff>
    </xdr:from>
    <xdr:to>
      <xdr:col>3</xdr:col>
      <xdr:colOff>3058583</xdr:colOff>
      <xdr:row>54</xdr:row>
      <xdr:rowOff>819150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82425"/>
          <a:ext cx="820208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33506</xdr:colOff>
      <xdr:row>60</xdr:row>
      <xdr:rowOff>25977</xdr:rowOff>
    </xdr:from>
    <xdr:to>
      <xdr:col>0</xdr:col>
      <xdr:colOff>508000</xdr:colOff>
      <xdr:row>62</xdr:row>
      <xdr:rowOff>16344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06" y="14170602"/>
          <a:ext cx="474494" cy="418992"/>
        </a:xfrm>
        <a:prstGeom prst="rect">
          <a:avLst/>
        </a:prstGeom>
      </xdr:spPr>
    </xdr:pic>
    <xdr:clientData/>
  </xdr:twoCellAnchor>
  <xdr:twoCellAnchor>
    <xdr:from>
      <xdr:col>2</xdr:col>
      <xdr:colOff>973665</xdr:colOff>
      <xdr:row>68</xdr:row>
      <xdr:rowOff>25977</xdr:rowOff>
    </xdr:from>
    <xdr:to>
      <xdr:col>4</xdr:col>
      <xdr:colOff>1601930</xdr:colOff>
      <xdr:row>71</xdr:row>
      <xdr:rowOff>102403</xdr:rowOff>
    </xdr:to>
    <xdr:sp macro="" textlink="">
      <xdr:nvSpPr>
        <xdr:cNvPr id="4" name="TextBox 3"/>
        <xdr:cNvSpPr txBox="1"/>
      </xdr:nvSpPr>
      <xdr:spPr>
        <a:xfrm>
          <a:off x="5069415" y="16180377"/>
          <a:ext cx="2638040" cy="590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twoCellAnchor editAs="oneCell">
    <xdr:from>
      <xdr:col>1</xdr:col>
      <xdr:colOff>274094</xdr:colOff>
      <xdr:row>5</xdr:row>
      <xdr:rowOff>126956</xdr:rowOff>
    </xdr:from>
    <xdr:to>
      <xdr:col>1</xdr:col>
      <xdr:colOff>1564685</xdr:colOff>
      <xdr:row>11</xdr:row>
      <xdr:rowOff>62442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094" y="1755731"/>
          <a:ext cx="1290591" cy="1135636"/>
        </a:xfrm>
        <a:prstGeom prst="rect">
          <a:avLst/>
        </a:prstGeom>
      </xdr:spPr>
    </xdr:pic>
    <xdr:clientData/>
  </xdr:twoCellAnchor>
  <xdr:twoCellAnchor editAs="oneCell">
    <xdr:from>
      <xdr:col>1</xdr:col>
      <xdr:colOff>232348</xdr:colOff>
      <xdr:row>18</xdr:row>
      <xdr:rowOff>7228</xdr:rowOff>
    </xdr:from>
    <xdr:to>
      <xdr:col>1</xdr:col>
      <xdr:colOff>1574799</xdr:colOff>
      <xdr:row>23</xdr:row>
      <xdr:rowOff>50670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348" y="4112503"/>
          <a:ext cx="1342451" cy="1043567"/>
        </a:xfrm>
        <a:prstGeom prst="rect">
          <a:avLst/>
        </a:prstGeom>
      </xdr:spPr>
    </xdr:pic>
    <xdr:clientData/>
  </xdr:twoCellAnchor>
  <xdr:twoCellAnchor editAs="oneCell">
    <xdr:from>
      <xdr:col>1</xdr:col>
      <xdr:colOff>388190</xdr:colOff>
      <xdr:row>40</xdr:row>
      <xdr:rowOff>57150</xdr:rowOff>
    </xdr:from>
    <xdr:to>
      <xdr:col>1</xdr:col>
      <xdr:colOff>1579034</xdr:colOff>
      <xdr:row>44</xdr:row>
      <xdr:rowOff>171001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190" y="8353425"/>
          <a:ext cx="1190844" cy="913951"/>
        </a:xfrm>
        <a:prstGeom prst="rect">
          <a:avLst/>
        </a:prstGeom>
      </xdr:spPr>
    </xdr:pic>
    <xdr:clientData/>
  </xdr:twoCellAnchor>
  <xdr:twoCellAnchor editAs="oneCell">
    <xdr:from>
      <xdr:col>1</xdr:col>
      <xdr:colOff>214842</xdr:colOff>
      <xdr:row>27</xdr:row>
      <xdr:rowOff>178444</xdr:rowOff>
    </xdr:from>
    <xdr:to>
      <xdr:col>1</xdr:col>
      <xdr:colOff>1636517</xdr:colOff>
      <xdr:row>33</xdr:row>
      <xdr:rowOff>93134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00842" y="5998219"/>
          <a:ext cx="1421675" cy="11148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104775</xdr:rowOff>
    </xdr:from>
    <xdr:to>
      <xdr:col>0</xdr:col>
      <xdr:colOff>551432</xdr:colOff>
      <xdr:row>71</xdr:row>
      <xdr:rowOff>95250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6259175"/>
          <a:ext cx="513332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64</xdr:row>
      <xdr:rowOff>0</xdr:rowOff>
    </xdr:from>
    <xdr:to>
      <xdr:col>1</xdr:col>
      <xdr:colOff>920750</xdr:colOff>
      <xdr:row>67</xdr:row>
      <xdr:rowOff>20735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87575"/>
          <a:ext cx="3159125" cy="1020860"/>
        </a:xfrm>
        <a:prstGeom prst="rect">
          <a:avLst/>
        </a:prstGeom>
      </xdr:spPr>
    </xdr:pic>
    <xdr:clientData/>
  </xdr:twoCellAnchor>
  <xdr:twoCellAnchor editAs="oneCell">
    <xdr:from>
      <xdr:col>3</xdr:col>
      <xdr:colOff>866</xdr:colOff>
      <xdr:row>58</xdr:row>
      <xdr:rowOff>70138</xdr:rowOff>
    </xdr:from>
    <xdr:to>
      <xdr:col>3</xdr:col>
      <xdr:colOff>2648295</xdr:colOff>
      <xdr:row>66</xdr:row>
      <xdr:rowOff>370416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366" y="13909963"/>
          <a:ext cx="2647429" cy="1776653"/>
        </a:xfrm>
        <a:prstGeom prst="rect">
          <a:avLst/>
        </a:prstGeom>
      </xdr:spPr>
    </xdr:pic>
    <xdr:clientData/>
  </xdr:twoCellAnchor>
  <xdr:twoCellAnchor editAs="oneCell">
    <xdr:from>
      <xdr:col>0</xdr:col>
      <xdr:colOff>203912</xdr:colOff>
      <xdr:row>54</xdr:row>
      <xdr:rowOff>113262</xdr:rowOff>
    </xdr:from>
    <xdr:to>
      <xdr:col>0</xdr:col>
      <xdr:colOff>678392</xdr:colOff>
      <xdr:row>54</xdr:row>
      <xdr:rowOff>771206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3912" y="11876637"/>
          <a:ext cx="474480" cy="65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1229718</xdr:colOff>
      <xdr:row>54</xdr:row>
      <xdr:rowOff>123677</xdr:rowOff>
    </xdr:from>
    <xdr:to>
      <xdr:col>0</xdr:col>
      <xdr:colOff>1763854</xdr:colOff>
      <xdr:row>54</xdr:row>
      <xdr:rowOff>779842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9718" y="11887052"/>
          <a:ext cx="534136" cy="656165"/>
        </a:xfrm>
        <a:prstGeom prst="rect">
          <a:avLst/>
        </a:prstGeom>
      </xdr:spPr>
    </xdr:pic>
    <xdr:clientData/>
  </xdr:twoCellAnchor>
  <xdr:oneCellAnchor>
    <xdr:from>
      <xdr:col>0</xdr:col>
      <xdr:colOff>634999</xdr:colOff>
      <xdr:row>54</xdr:row>
      <xdr:rowOff>592667</xdr:rowOff>
    </xdr:from>
    <xdr:ext cx="469901" cy="275166"/>
    <xdr:sp macro="" textlink="">
      <xdr:nvSpPr>
        <xdr:cNvPr id="14" name="TextBox 13"/>
        <xdr:cNvSpPr txBox="1"/>
      </xdr:nvSpPr>
      <xdr:spPr>
        <a:xfrm>
          <a:off x="634999" y="12356042"/>
          <a:ext cx="469901" cy="275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1671108</xdr:colOff>
      <xdr:row>54</xdr:row>
      <xdr:rowOff>624417</xdr:rowOff>
    </xdr:from>
    <xdr:ext cx="444500" cy="201576"/>
    <xdr:sp macro="" textlink="">
      <xdr:nvSpPr>
        <xdr:cNvPr id="15" name="TextBox 14"/>
        <xdr:cNvSpPr txBox="1"/>
      </xdr:nvSpPr>
      <xdr:spPr>
        <a:xfrm>
          <a:off x="1671108" y="12387792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2647950</xdr:colOff>
      <xdr:row>54</xdr:row>
      <xdr:rowOff>595841</xdr:rowOff>
    </xdr:from>
    <xdr:ext cx="504825" cy="223309"/>
    <xdr:sp macro="" textlink="">
      <xdr:nvSpPr>
        <xdr:cNvPr id="16" name="TextBox 15"/>
        <xdr:cNvSpPr txBox="1"/>
      </xdr:nvSpPr>
      <xdr:spPr>
        <a:xfrm>
          <a:off x="7791450" y="12778316"/>
          <a:ext cx="504825" cy="2233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18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1638301</xdr:colOff>
      <xdr:row>54</xdr:row>
      <xdr:rowOff>586316</xdr:rowOff>
    </xdr:from>
    <xdr:ext cx="409574" cy="251883"/>
    <xdr:sp macro="" textlink="">
      <xdr:nvSpPr>
        <xdr:cNvPr id="17" name="TextBox 16"/>
        <xdr:cNvSpPr txBox="1"/>
      </xdr:nvSpPr>
      <xdr:spPr>
        <a:xfrm>
          <a:off x="6781801" y="12768791"/>
          <a:ext cx="409574" cy="2518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181</a:t>
          </a:r>
        </a:p>
      </xdr:txBody>
    </xdr:sp>
    <xdr:clientData/>
  </xdr:oneCellAnchor>
  <xdr:oneCellAnchor>
    <xdr:from>
      <xdr:col>0</xdr:col>
      <xdr:colOff>620183</xdr:colOff>
      <xdr:row>56</xdr:row>
      <xdr:rowOff>624417</xdr:rowOff>
    </xdr:from>
    <xdr:ext cx="504982" cy="254493"/>
    <xdr:sp macro="" textlink="">
      <xdr:nvSpPr>
        <xdr:cNvPr id="18" name="TextBox 17"/>
        <xdr:cNvSpPr txBox="1"/>
      </xdr:nvSpPr>
      <xdr:spPr>
        <a:xfrm>
          <a:off x="620183" y="13445067"/>
          <a:ext cx="50498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190</a:t>
          </a:r>
        </a:p>
      </xdr:txBody>
    </xdr:sp>
    <xdr:clientData/>
  </xdr:oneCellAnchor>
  <xdr:oneCellAnchor>
    <xdr:from>
      <xdr:col>0</xdr:col>
      <xdr:colOff>1567392</xdr:colOff>
      <xdr:row>56</xdr:row>
      <xdr:rowOff>604308</xdr:rowOff>
    </xdr:from>
    <xdr:ext cx="515565" cy="264560"/>
    <xdr:sp macro="" textlink="">
      <xdr:nvSpPr>
        <xdr:cNvPr id="19" name="TextBox 18"/>
        <xdr:cNvSpPr txBox="1"/>
      </xdr:nvSpPr>
      <xdr:spPr>
        <a:xfrm>
          <a:off x="1567392" y="13424958"/>
          <a:ext cx="5155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191</a:t>
          </a:r>
        </a:p>
      </xdr:txBody>
    </xdr:sp>
    <xdr:clientData/>
  </xdr:oneCellAnchor>
  <xdr:oneCellAnchor>
    <xdr:from>
      <xdr:col>3</xdr:col>
      <xdr:colOff>2705100</xdr:colOff>
      <xdr:row>54</xdr:row>
      <xdr:rowOff>613833</xdr:rowOff>
    </xdr:from>
    <xdr:ext cx="371475" cy="264560"/>
    <xdr:sp macro="" textlink="">
      <xdr:nvSpPr>
        <xdr:cNvPr id="20" name="TextBox 19"/>
        <xdr:cNvSpPr txBox="1"/>
      </xdr:nvSpPr>
      <xdr:spPr>
        <a:xfrm>
          <a:off x="7848600" y="12796308"/>
          <a:ext cx="371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</xdr:colOff>
      <xdr:row>18</xdr:row>
      <xdr:rowOff>84667</xdr:rowOff>
    </xdr:from>
    <xdr:to>
      <xdr:col>0</xdr:col>
      <xdr:colOff>2226141</xdr:colOff>
      <xdr:row>27</xdr:row>
      <xdr:rowOff>104776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9" t="6186" r="4685" b="34943"/>
        <a:stretch/>
      </xdr:blipFill>
      <xdr:spPr>
        <a:xfrm>
          <a:off x="1" y="4189942"/>
          <a:ext cx="2226140" cy="1820334"/>
        </a:xfrm>
        <a:prstGeom prst="rect">
          <a:avLst/>
        </a:prstGeom>
      </xdr:spPr>
    </xdr:pic>
    <xdr:clientData/>
  </xdr:twoCellAnchor>
  <xdr:twoCellAnchor editAs="oneCell">
    <xdr:from>
      <xdr:col>3</xdr:col>
      <xdr:colOff>1240366</xdr:colOff>
      <xdr:row>54</xdr:row>
      <xdr:rowOff>152399</xdr:rowOff>
    </xdr:from>
    <xdr:to>
      <xdr:col>3</xdr:col>
      <xdr:colOff>1790699</xdr:colOff>
      <xdr:row>54</xdr:row>
      <xdr:rowOff>810872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866" y="12334874"/>
          <a:ext cx="550333" cy="658473"/>
        </a:xfrm>
        <a:prstGeom prst="rect">
          <a:avLst/>
        </a:prstGeom>
      </xdr:spPr>
    </xdr:pic>
    <xdr:clientData/>
  </xdr:twoCellAnchor>
  <xdr:twoCellAnchor editAs="oneCell">
    <xdr:from>
      <xdr:col>3</xdr:col>
      <xdr:colOff>2196994</xdr:colOff>
      <xdr:row>54</xdr:row>
      <xdr:rowOff>190500</xdr:rowOff>
    </xdr:from>
    <xdr:to>
      <xdr:col>3</xdr:col>
      <xdr:colOff>2726825</xdr:colOff>
      <xdr:row>55</xdr:row>
      <xdr:rowOff>30491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494" y="12372975"/>
          <a:ext cx="529831" cy="66866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56</xdr:row>
      <xdr:rowOff>104775</xdr:rowOff>
    </xdr:from>
    <xdr:to>
      <xdr:col>0</xdr:col>
      <xdr:colOff>725591</xdr:colOff>
      <xdr:row>56</xdr:row>
      <xdr:rowOff>781050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2925425"/>
          <a:ext cx="55414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56</xdr:row>
      <xdr:rowOff>76199</xdr:rowOff>
    </xdr:from>
    <xdr:to>
      <xdr:col>0</xdr:col>
      <xdr:colOff>1736256</xdr:colOff>
      <xdr:row>56</xdr:row>
      <xdr:rowOff>781050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2896849"/>
          <a:ext cx="478956" cy="7048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</xdr:row>
      <xdr:rowOff>152400</xdr:rowOff>
    </xdr:from>
    <xdr:to>
      <xdr:col>1</xdr:col>
      <xdr:colOff>533399</xdr:colOff>
      <xdr:row>56</xdr:row>
      <xdr:rowOff>782669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12973050"/>
          <a:ext cx="523874" cy="630269"/>
        </a:xfrm>
        <a:prstGeom prst="rect">
          <a:avLst/>
        </a:prstGeom>
      </xdr:spPr>
    </xdr:pic>
    <xdr:clientData/>
  </xdr:twoCellAnchor>
  <xdr:oneCellAnchor>
    <xdr:from>
      <xdr:col>1</xdr:col>
      <xdr:colOff>315384</xdr:colOff>
      <xdr:row>56</xdr:row>
      <xdr:rowOff>623358</xdr:rowOff>
    </xdr:from>
    <xdr:ext cx="515565" cy="264560"/>
    <xdr:sp macro="" textlink="">
      <xdr:nvSpPr>
        <xdr:cNvPr id="27" name="TextBox 26"/>
        <xdr:cNvSpPr txBox="1"/>
      </xdr:nvSpPr>
      <xdr:spPr>
        <a:xfrm>
          <a:off x="2601384" y="13444008"/>
          <a:ext cx="5155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192</a:t>
          </a:r>
        </a:p>
      </xdr:txBody>
    </xdr:sp>
    <xdr:clientData/>
  </xdr:oneCellAnchor>
  <xdr:oneCellAnchor>
    <xdr:from>
      <xdr:col>0</xdr:col>
      <xdr:colOff>0</xdr:colOff>
      <xdr:row>56</xdr:row>
      <xdr:rowOff>28575</xdr:rowOff>
    </xdr:from>
    <xdr:ext cx="8202083" cy="80010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49225"/>
          <a:ext cx="8202083" cy="800100"/>
        </a:xfrm>
        <a:prstGeom prst="rect">
          <a:avLst/>
        </a:prstGeom>
      </xdr:spPr>
    </xdr:pic>
    <xdr:clientData/>
  </xdr:oneCellAnchor>
  <xdr:oneCellAnchor>
    <xdr:from>
      <xdr:col>2</xdr:col>
      <xdr:colOff>57150</xdr:colOff>
      <xdr:row>53</xdr:row>
      <xdr:rowOff>209550</xdr:rowOff>
    </xdr:from>
    <xdr:ext cx="814349" cy="870838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744325"/>
          <a:ext cx="814349" cy="870838"/>
        </a:xfrm>
        <a:prstGeom prst="rect">
          <a:avLst/>
        </a:prstGeom>
      </xdr:spPr>
    </xdr:pic>
    <xdr:clientData/>
  </xdr:oneCellAnchor>
  <xdr:oneCellAnchor>
    <xdr:from>
      <xdr:col>1</xdr:col>
      <xdr:colOff>77193</xdr:colOff>
      <xdr:row>54</xdr:row>
      <xdr:rowOff>114152</xdr:rowOff>
    </xdr:from>
    <xdr:ext cx="534136" cy="656165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63193" y="11877527"/>
          <a:ext cx="534136" cy="656165"/>
        </a:xfrm>
        <a:prstGeom prst="rect">
          <a:avLst/>
        </a:prstGeom>
      </xdr:spPr>
    </xdr:pic>
    <xdr:clientData/>
  </xdr:oneCellAnchor>
  <xdr:oneCellAnchor>
    <xdr:from>
      <xdr:col>1</xdr:col>
      <xdr:colOff>451908</xdr:colOff>
      <xdr:row>54</xdr:row>
      <xdr:rowOff>595842</xdr:rowOff>
    </xdr:from>
    <xdr:ext cx="444500" cy="201576"/>
    <xdr:sp macro="" textlink="">
      <xdr:nvSpPr>
        <xdr:cNvPr id="31" name="TextBox 30"/>
        <xdr:cNvSpPr txBox="1"/>
      </xdr:nvSpPr>
      <xdr:spPr>
        <a:xfrm>
          <a:off x="2737908" y="12359217"/>
          <a:ext cx="444500" cy="201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072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667808</xdr:colOff>
      <xdr:row>54</xdr:row>
      <xdr:rowOff>604307</xdr:rowOff>
    </xdr:from>
    <xdr:ext cx="504982" cy="222227"/>
    <xdr:sp macro="" textlink="">
      <xdr:nvSpPr>
        <xdr:cNvPr id="32" name="TextBox 31"/>
        <xdr:cNvSpPr txBox="1"/>
      </xdr:nvSpPr>
      <xdr:spPr>
        <a:xfrm>
          <a:off x="4763558" y="12367682"/>
          <a:ext cx="504982" cy="22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620183</xdr:colOff>
      <xdr:row>54</xdr:row>
      <xdr:rowOff>586316</xdr:rowOff>
    </xdr:from>
    <xdr:ext cx="536732" cy="211643"/>
    <xdr:sp macro="" textlink="">
      <xdr:nvSpPr>
        <xdr:cNvPr id="33" name="TextBox 32"/>
        <xdr:cNvSpPr txBox="1"/>
      </xdr:nvSpPr>
      <xdr:spPr>
        <a:xfrm>
          <a:off x="5763683" y="12349691"/>
          <a:ext cx="536732" cy="211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180</a:t>
          </a:r>
        </a:p>
      </xdr:txBody>
    </xdr:sp>
    <xdr:clientData/>
  </xdr:oneCellAnchor>
  <xdr:oneCellAnchor>
    <xdr:from>
      <xdr:col>3</xdr:col>
      <xdr:colOff>168169</xdr:colOff>
      <xdr:row>54</xdr:row>
      <xdr:rowOff>76200</xdr:rowOff>
    </xdr:from>
    <xdr:ext cx="529831" cy="668666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669" y="11839575"/>
          <a:ext cx="529831" cy="668666"/>
        </a:xfrm>
        <a:prstGeom prst="rect">
          <a:avLst/>
        </a:prstGeom>
      </xdr:spPr>
    </xdr:pic>
    <xdr:clientData/>
  </xdr:oneCellAnchor>
  <xdr:oneCellAnchor>
    <xdr:from>
      <xdr:col>1</xdr:col>
      <xdr:colOff>866775</xdr:colOff>
      <xdr:row>53</xdr:row>
      <xdr:rowOff>180975</xdr:rowOff>
    </xdr:from>
    <xdr:ext cx="814349" cy="870838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11715750"/>
          <a:ext cx="814349" cy="870838"/>
        </a:xfrm>
        <a:prstGeom prst="rect">
          <a:avLst/>
        </a:prstGeom>
      </xdr:spPr>
    </xdr:pic>
    <xdr:clientData/>
  </xdr:oneCellAnchor>
  <xdr:oneCellAnchor>
    <xdr:from>
      <xdr:col>1</xdr:col>
      <xdr:colOff>1466850</xdr:colOff>
      <xdr:row>54</xdr:row>
      <xdr:rowOff>590550</xdr:rowOff>
    </xdr:from>
    <xdr:ext cx="504982" cy="222227"/>
    <xdr:sp macro="" textlink="">
      <xdr:nvSpPr>
        <xdr:cNvPr id="36" name="TextBox 35"/>
        <xdr:cNvSpPr txBox="1"/>
      </xdr:nvSpPr>
      <xdr:spPr>
        <a:xfrm>
          <a:off x="3752850" y="12353925"/>
          <a:ext cx="504982" cy="22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152</a:t>
          </a:r>
        </a:p>
      </xdr:txBody>
    </xdr:sp>
    <xdr:clientData/>
  </xdr:oneCellAnchor>
  <xdr:twoCellAnchor editAs="oneCell">
    <xdr:from>
      <xdr:col>0</xdr:col>
      <xdr:colOff>1066800</xdr:colOff>
      <xdr:row>60</xdr:row>
      <xdr:rowOff>19050</xdr:rowOff>
    </xdr:from>
    <xdr:to>
      <xdr:col>0</xdr:col>
      <xdr:colOff>1541294</xdr:colOff>
      <xdr:row>62</xdr:row>
      <xdr:rowOff>9417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163675"/>
          <a:ext cx="474494" cy="4189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523392</xdr:colOff>
      <xdr:row>57</xdr:row>
      <xdr:rowOff>43295</xdr:rowOff>
    </xdr:from>
    <xdr:to>
      <xdr:col>4</xdr:col>
      <xdr:colOff>142007</xdr:colOff>
      <xdr:row>60</xdr:row>
      <xdr:rowOff>119721</xdr:rowOff>
    </xdr:to>
    <xdr:sp macro="" textlink="">
      <xdr:nvSpPr>
        <xdr:cNvPr id="27" name="TextBox 26"/>
        <xdr:cNvSpPr txBox="1"/>
      </xdr:nvSpPr>
      <xdr:spPr>
        <a:xfrm>
          <a:off x="4619142" y="12797270"/>
          <a:ext cx="1628390" cy="590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oneCellAnchor>
    <xdr:from>
      <xdr:col>2</xdr:col>
      <xdr:colOff>345897</xdr:colOff>
      <xdr:row>48</xdr:row>
      <xdr:rowOff>46866</xdr:rowOff>
    </xdr:from>
    <xdr:ext cx="2154581" cy="1466417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1647" y="11057766"/>
          <a:ext cx="2154581" cy="1466417"/>
        </a:xfrm>
        <a:prstGeom prst="rect">
          <a:avLst/>
        </a:prstGeom>
      </xdr:spPr>
    </xdr:pic>
    <xdr:clientData/>
  </xdr:oneCellAnchor>
  <xdr:oneCellAnchor>
    <xdr:from>
      <xdr:col>0</xdr:col>
      <xdr:colOff>587374</xdr:colOff>
      <xdr:row>46</xdr:row>
      <xdr:rowOff>611717</xdr:rowOff>
    </xdr:from>
    <xdr:ext cx="469901" cy="275166"/>
    <xdr:sp macro="" textlink="">
      <xdr:nvSpPr>
        <xdr:cNvPr id="29" name="TextBox 28"/>
        <xdr:cNvSpPr txBox="1"/>
      </xdr:nvSpPr>
      <xdr:spPr>
        <a:xfrm>
          <a:off x="587374" y="10660592"/>
          <a:ext cx="469901" cy="275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102577</xdr:colOff>
      <xdr:row>46</xdr:row>
      <xdr:rowOff>181246</xdr:rowOff>
    </xdr:from>
    <xdr:ext cx="454269" cy="54499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10230121"/>
          <a:ext cx="454269" cy="544999"/>
        </a:xfrm>
        <a:prstGeom prst="rect">
          <a:avLst/>
        </a:prstGeom>
      </xdr:spPr>
    </xdr:pic>
    <xdr:clientData/>
  </xdr:oneCellAnchor>
  <xdr:oneCellAnchor>
    <xdr:from>
      <xdr:col>0</xdr:col>
      <xdr:colOff>322385</xdr:colOff>
      <xdr:row>46</xdr:row>
      <xdr:rowOff>564173</xdr:rowOff>
    </xdr:from>
    <xdr:ext cx="733278" cy="337829"/>
    <xdr:sp macro="" textlink="">
      <xdr:nvSpPr>
        <xdr:cNvPr id="31" name="TextBox 30"/>
        <xdr:cNvSpPr txBox="1"/>
      </xdr:nvSpPr>
      <xdr:spPr>
        <a:xfrm>
          <a:off x="322385" y="10613048"/>
          <a:ext cx="733278" cy="3378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078</a:t>
          </a:r>
        </a:p>
      </xdr:txBody>
    </xdr:sp>
    <xdr:clientData/>
  </xdr:oneCellAnchor>
  <xdr:oneCellAnchor>
    <xdr:from>
      <xdr:col>0</xdr:col>
      <xdr:colOff>1171575</xdr:colOff>
      <xdr:row>46</xdr:row>
      <xdr:rowOff>535598</xdr:rowOff>
    </xdr:from>
    <xdr:ext cx="438150" cy="337829"/>
    <xdr:sp macro="" textlink="">
      <xdr:nvSpPr>
        <xdr:cNvPr id="32" name="TextBox 31"/>
        <xdr:cNvSpPr txBox="1"/>
      </xdr:nvSpPr>
      <xdr:spPr>
        <a:xfrm>
          <a:off x="1171575" y="10584473"/>
          <a:ext cx="438150" cy="3378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079</a:t>
          </a:r>
        </a:p>
      </xdr:txBody>
    </xdr:sp>
    <xdr:clientData/>
  </xdr:oneCellAnchor>
  <xdr:oneCellAnchor>
    <xdr:from>
      <xdr:col>0</xdr:col>
      <xdr:colOff>850656</xdr:colOff>
      <xdr:row>46</xdr:row>
      <xdr:rowOff>208817</xdr:rowOff>
    </xdr:from>
    <xdr:ext cx="481132" cy="519545"/>
    <xdr:pic>
      <xdr:nvPicPr>
        <xdr:cNvPr id="33" name="Рисунок 17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50656" y="10257692"/>
          <a:ext cx="481132" cy="519545"/>
        </a:xfrm>
        <a:prstGeom prst="rect">
          <a:avLst/>
        </a:prstGeom>
      </xdr:spPr>
    </xdr:pic>
    <xdr:clientData/>
  </xdr:oneCellAnchor>
  <xdr:oneCellAnchor>
    <xdr:from>
      <xdr:col>1</xdr:col>
      <xdr:colOff>294409</xdr:colOff>
      <xdr:row>11</xdr:row>
      <xdr:rowOff>17318</xdr:rowOff>
    </xdr:from>
    <xdr:ext cx="1047750" cy="862370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2598593"/>
          <a:ext cx="1047750" cy="862370"/>
        </a:xfrm>
        <a:prstGeom prst="rect">
          <a:avLst/>
        </a:prstGeom>
      </xdr:spPr>
    </xdr:pic>
    <xdr:clientData/>
  </xdr:oneCellAnchor>
  <xdr:oneCellAnchor>
    <xdr:from>
      <xdr:col>1</xdr:col>
      <xdr:colOff>383597</xdr:colOff>
      <xdr:row>5</xdr:row>
      <xdr:rowOff>715242</xdr:rowOff>
    </xdr:from>
    <xdr:ext cx="1009999" cy="897082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97" y="1601067"/>
          <a:ext cx="1009999" cy="897082"/>
        </a:xfrm>
        <a:prstGeom prst="rect">
          <a:avLst/>
        </a:prstGeom>
      </xdr:spPr>
    </xdr:pic>
    <xdr:clientData/>
  </xdr:oneCellAnchor>
  <xdr:oneCellAnchor>
    <xdr:from>
      <xdr:col>1</xdr:col>
      <xdr:colOff>292677</xdr:colOff>
      <xdr:row>15</xdr:row>
      <xdr:rowOff>166254</xdr:rowOff>
    </xdr:from>
    <xdr:ext cx="1057275" cy="811072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677" y="3509529"/>
          <a:ext cx="1057275" cy="811072"/>
        </a:xfrm>
        <a:prstGeom prst="rect">
          <a:avLst/>
        </a:prstGeom>
      </xdr:spPr>
    </xdr:pic>
    <xdr:clientData/>
  </xdr:oneCellAnchor>
  <xdr:oneCellAnchor>
    <xdr:from>
      <xdr:col>1</xdr:col>
      <xdr:colOff>336839</xdr:colOff>
      <xdr:row>20</xdr:row>
      <xdr:rowOff>173182</xdr:rowOff>
    </xdr:from>
    <xdr:ext cx="1066800" cy="891853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839" y="4468957"/>
          <a:ext cx="1066800" cy="891853"/>
        </a:xfrm>
        <a:prstGeom prst="rect">
          <a:avLst/>
        </a:prstGeom>
      </xdr:spPr>
    </xdr:pic>
    <xdr:clientData/>
  </xdr:oneCellAnchor>
  <xdr:oneCellAnchor>
    <xdr:from>
      <xdr:col>1</xdr:col>
      <xdr:colOff>390525</xdr:colOff>
      <xdr:row>31</xdr:row>
      <xdr:rowOff>66675</xdr:rowOff>
    </xdr:from>
    <xdr:ext cx="819150" cy="628683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457950"/>
          <a:ext cx="819150" cy="628683"/>
        </a:xfrm>
        <a:prstGeom prst="rect">
          <a:avLst/>
        </a:prstGeom>
      </xdr:spPr>
    </xdr:pic>
    <xdr:clientData/>
  </xdr:oneCellAnchor>
  <xdr:oneCellAnchor>
    <xdr:from>
      <xdr:col>1</xdr:col>
      <xdr:colOff>383598</xdr:colOff>
      <xdr:row>25</xdr:row>
      <xdr:rowOff>170760</xdr:rowOff>
    </xdr:from>
    <xdr:ext cx="1000125" cy="784271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98" y="5419035"/>
          <a:ext cx="1000125" cy="784271"/>
        </a:xfrm>
        <a:prstGeom prst="rect">
          <a:avLst/>
        </a:prstGeom>
      </xdr:spPr>
    </xdr:pic>
    <xdr:clientData/>
  </xdr:oneCellAnchor>
  <xdr:oneCellAnchor>
    <xdr:from>
      <xdr:col>1</xdr:col>
      <xdr:colOff>962025</xdr:colOff>
      <xdr:row>46</xdr:row>
      <xdr:rowOff>142875</xdr:rowOff>
    </xdr:from>
    <xdr:ext cx="525495" cy="597399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7" t="12976" r="12359" b="13160"/>
        <a:stretch/>
      </xdr:blipFill>
      <xdr:spPr>
        <a:xfrm>
          <a:off x="3248025" y="10191750"/>
          <a:ext cx="525495" cy="597399"/>
        </a:xfrm>
        <a:prstGeom prst="rect">
          <a:avLst/>
        </a:prstGeom>
      </xdr:spPr>
    </xdr:pic>
    <xdr:clientData/>
  </xdr:oneCellAnchor>
  <xdr:oneCellAnchor>
    <xdr:from>
      <xdr:col>1</xdr:col>
      <xdr:colOff>1228725</xdr:colOff>
      <xdr:row>46</xdr:row>
      <xdr:rowOff>523875</xdr:rowOff>
    </xdr:from>
    <xdr:ext cx="399148" cy="264560"/>
    <xdr:sp macro="" textlink="">
      <xdr:nvSpPr>
        <xdr:cNvPr id="41" name="TextBox 40"/>
        <xdr:cNvSpPr txBox="1"/>
      </xdr:nvSpPr>
      <xdr:spPr>
        <a:xfrm>
          <a:off x="3514725" y="10572750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200</a:t>
          </a:r>
        </a:p>
      </xdr:txBody>
    </xdr:sp>
    <xdr:clientData/>
  </xdr:oneCellAnchor>
  <xdr:oneCellAnchor>
    <xdr:from>
      <xdr:col>0</xdr:col>
      <xdr:colOff>1771650</xdr:colOff>
      <xdr:row>46</xdr:row>
      <xdr:rowOff>195544</xdr:rowOff>
    </xdr:from>
    <xdr:ext cx="466725" cy="549128"/>
    <xdr:pic>
      <xdr:nvPicPr>
        <xdr:cNvPr id="42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 bwMode="auto">
        <a:xfrm>
          <a:off x="1771650" y="10244419"/>
          <a:ext cx="466725" cy="549128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46</xdr:row>
      <xdr:rowOff>199573</xdr:rowOff>
    </xdr:from>
    <xdr:ext cx="466725" cy="554057"/>
    <xdr:pic>
      <xdr:nvPicPr>
        <xdr:cNvPr id="43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 bwMode="auto">
        <a:xfrm>
          <a:off x="2486025" y="10248448"/>
          <a:ext cx="466725" cy="554057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46</xdr:row>
      <xdr:rowOff>542925</xdr:rowOff>
    </xdr:from>
    <xdr:ext cx="399148" cy="264560"/>
    <xdr:sp macro="" textlink="">
      <xdr:nvSpPr>
        <xdr:cNvPr id="44" name="TextBox 43"/>
        <xdr:cNvSpPr txBox="1"/>
      </xdr:nvSpPr>
      <xdr:spPr>
        <a:xfrm>
          <a:off x="2724150" y="10591800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110</a:t>
          </a:r>
        </a:p>
      </xdr:txBody>
    </xdr:sp>
    <xdr:clientData/>
  </xdr:oneCellAnchor>
  <xdr:oneCellAnchor>
    <xdr:from>
      <xdr:col>0</xdr:col>
      <xdr:colOff>1962150</xdr:colOff>
      <xdr:row>46</xdr:row>
      <xdr:rowOff>547969</xdr:rowOff>
    </xdr:from>
    <xdr:ext cx="399148" cy="264560"/>
    <xdr:sp macro="" textlink="">
      <xdr:nvSpPr>
        <xdr:cNvPr id="45" name="TextBox 44"/>
        <xdr:cNvSpPr txBox="1"/>
      </xdr:nvSpPr>
      <xdr:spPr>
        <a:xfrm>
          <a:off x="1962150" y="10596844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109</a:t>
          </a:r>
        </a:p>
      </xdr:txBody>
    </xdr:sp>
    <xdr:clientData/>
  </xdr:oneCellAnchor>
  <xdr:oneCellAnchor>
    <xdr:from>
      <xdr:col>0</xdr:col>
      <xdr:colOff>69272</xdr:colOff>
      <xdr:row>10</xdr:row>
      <xdr:rowOff>128263</xdr:rowOff>
    </xdr:from>
    <xdr:ext cx="2121477" cy="1724783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1" t="6465" r="5727" b="37463"/>
        <a:stretch/>
      </xdr:blipFill>
      <xdr:spPr>
        <a:xfrm>
          <a:off x="69272" y="2519038"/>
          <a:ext cx="2121477" cy="17247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4073756" cy="441613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249150"/>
          <a:ext cx="4073756" cy="44161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0</xdr:rowOff>
    </xdr:from>
    <xdr:ext cx="4073756" cy="441613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887325"/>
          <a:ext cx="4073756" cy="44161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0</xdr:rowOff>
    </xdr:from>
    <xdr:ext cx="4073756" cy="441613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315700"/>
          <a:ext cx="4073756" cy="44161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753342</xdr:rowOff>
    </xdr:from>
    <xdr:ext cx="389659" cy="264560"/>
    <xdr:sp macro="" textlink="">
      <xdr:nvSpPr>
        <xdr:cNvPr id="50" name="TextBox 49"/>
        <xdr:cNvSpPr txBox="1"/>
      </xdr:nvSpPr>
      <xdr:spPr>
        <a:xfrm>
          <a:off x="4095750" y="10802217"/>
          <a:ext cx="389659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355022</xdr:colOff>
      <xdr:row>36</xdr:row>
      <xdr:rowOff>138545</xdr:rowOff>
    </xdr:from>
    <xdr:ext cx="1034490" cy="632112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022" y="7482320"/>
          <a:ext cx="1034490" cy="63211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289596</xdr:colOff>
      <xdr:row>34</xdr:row>
      <xdr:rowOff>181840</xdr:rowOff>
    </xdr:from>
    <xdr:to>
      <xdr:col>4</xdr:col>
      <xdr:colOff>355023</xdr:colOff>
      <xdr:row>37</xdr:row>
      <xdr:rowOff>155863</xdr:rowOff>
    </xdr:to>
    <xdr:sp macro="" textlink="">
      <xdr:nvSpPr>
        <xdr:cNvPr id="2" name="TextBox 1"/>
        <xdr:cNvSpPr txBox="1"/>
      </xdr:nvSpPr>
      <xdr:spPr>
        <a:xfrm>
          <a:off x="4385346" y="8840065"/>
          <a:ext cx="2075202" cy="4978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700"/>
            <a:t>Возможны изменения высоты при замене газлифта</a:t>
          </a:r>
        </a:p>
        <a:p>
          <a:r>
            <a:rPr lang="ru-RU" sz="700"/>
            <a:t>Высота от пола до нижней точки продавливания обивки</a:t>
          </a:r>
        </a:p>
        <a:p>
          <a:r>
            <a:rPr lang="ru-RU" sz="700"/>
            <a:t>сиденья (а также  при замене газлифта)</a:t>
          </a:r>
        </a:p>
      </xdr:txBody>
    </xdr:sp>
    <xdr:clientData/>
  </xdr:twoCellAnchor>
  <xdr:oneCellAnchor>
    <xdr:from>
      <xdr:col>0</xdr:col>
      <xdr:colOff>587374</xdr:colOff>
      <xdr:row>24</xdr:row>
      <xdr:rowOff>611717</xdr:rowOff>
    </xdr:from>
    <xdr:ext cx="469901" cy="275166"/>
    <xdr:sp macro="" textlink="">
      <xdr:nvSpPr>
        <xdr:cNvPr id="3" name="TextBox 2"/>
        <xdr:cNvSpPr txBox="1"/>
      </xdr:nvSpPr>
      <xdr:spPr>
        <a:xfrm>
          <a:off x="587374" y="6507692"/>
          <a:ext cx="469901" cy="275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294409</xdr:colOff>
      <xdr:row>10</xdr:row>
      <xdr:rowOff>17318</xdr:rowOff>
    </xdr:from>
    <xdr:ext cx="1047750" cy="86237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2408093"/>
          <a:ext cx="1047750" cy="862370"/>
        </a:xfrm>
        <a:prstGeom prst="rect">
          <a:avLst/>
        </a:prstGeom>
      </xdr:spPr>
    </xdr:pic>
    <xdr:clientData/>
  </xdr:oneCellAnchor>
  <xdr:oneCellAnchor>
    <xdr:from>
      <xdr:col>1</xdr:col>
      <xdr:colOff>383597</xdr:colOff>
      <xdr:row>5</xdr:row>
      <xdr:rowOff>715242</xdr:rowOff>
    </xdr:from>
    <xdr:ext cx="1009999" cy="89708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97" y="1601067"/>
          <a:ext cx="1009999" cy="897082"/>
        </a:xfrm>
        <a:prstGeom prst="rect">
          <a:avLst/>
        </a:prstGeom>
      </xdr:spPr>
    </xdr:pic>
    <xdr:clientData/>
  </xdr:oneCellAnchor>
  <xdr:oneCellAnchor>
    <xdr:from>
      <xdr:col>3</xdr:col>
      <xdr:colOff>148070</xdr:colOff>
      <xdr:row>24</xdr:row>
      <xdr:rowOff>73602</xdr:rowOff>
    </xdr:from>
    <xdr:ext cx="525495" cy="597399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7" t="12976" r="12359" b="13160"/>
        <a:stretch/>
      </xdr:blipFill>
      <xdr:spPr>
        <a:xfrm>
          <a:off x="5291570" y="5969577"/>
          <a:ext cx="525495" cy="597399"/>
        </a:xfrm>
        <a:prstGeom prst="rect">
          <a:avLst/>
        </a:prstGeom>
      </xdr:spPr>
    </xdr:pic>
    <xdr:clientData/>
  </xdr:oneCellAnchor>
  <xdr:oneCellAnchor>
    <xdr:from>
      <xdr:col>3</xdr:col>
      <xdr:colOff>414770</xdr:colOff>
      <xdr:row>24</xdr:row>
      <xdr:rowOff>454602</xdr:rowOff>
    </xdr:from>
    <xdr:ext cx="399148" cy="264560"/>
    <xdr:sp macro="" textlink="">
      <xdr:nvSpPr>
        <xdr:cNvPr id="7" name="TextBox 6"/>
        <xdr:cNvSpPr txBox="1"/>
      </xdr:nvSpPr>
      <xdr:spPr>
        <a:xfrm>
          <a:off x="5558270" y="6350577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200</a:t>
          </a:r>
        </a:p>
      </xdr:txBody>
    </xdr:sp>
    <xdr:clientData/>
  </xdr:oneCellAnchor>
  <xdr:oneCellAnchor>
    <xdr:from>
      <xdr:col>1</xdr:col>
      <xdr:colOff>1082387</xdr:colOff>
      <xdr:row>24</xdr:row>
      <xdr:rowOff>123673</xdr:rowOff>
    </xdr:from>
    <xdr:ext cx="466725" cy="549128"/>
    <xdr:pic>
      <xdr:nvPicPr>
        <xdr:cNvPr id="8" name="Рисунок 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 bwMode="auto">
        <a:xfrm>
          <a:off x="3492212" y="6686398"/>
          <a:ext cx="466725" cy="549128"/>
        </a:xfrm>
        <a:prstGeom prst="rect">
          <a:avLst/>
        </a:prstGeom>
      </xdr:spPr>
    </xdr:pic>
    <xdr:clientData/>
  </xdr:oneCellAnchor>
  <xdr:oneCellAnchor>
    <xdr:from>
      <xdr:col>1</xdr:col>
      <xdr:colOff>1451265</xdr:colOff>
      <xdr:row>24</xdr:row>
      <xdr:rowOff>496015</xdr:rowOff>
    </xdr:from>
    <xdr:ext cx="399148" cy="264560"/>
    <xdr:sp macro="" textlink="">
      <xdr:nvSpPr>
        <xdr:cNvPr id="9" name="TextBox 8"/>
        <xdr:cNvSpPr txBox="1"/>
      </xdr:nvSpPr>
      <xdr:spPr>
        <a:xfrm>
          <a:off x="3737265" y="6391990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109</a:t>
          </a:r>
        </a:p>
      </xdr:txBody>
    </xdr:sp>
    <xdr:clientData/>
  </xdr:oneCellAnchor>
  <xdr:oneCellAnchor>
    <xdr:from>
      <xdr:col>2</xdr:col>
      <xdr:colOff>0</xdr:colOff>
      <xdr:row>24</xdr:row>
      <xdr:rowOff>390525</xdr:rowOff>
    </xdr:from>
    <xdr:ext cx="438150" cy="362817"/>
    <xdr:sp macro="" textlink="">
      <xdr:nvSpPr>
        <xdr:cNvPr id="10" name="TextBox 9"/>
        <xdr:cNvSpPr txBox="1"/>
      </xdr:nvSpPr>
      <xdr:spPr>
        <a:xfrm flipV="1">
          <a:off x="4314825" y="6953250"/>
          <a:ext cx="438150" cy="3628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329046</xdr:colOff>
      <xdr:row>14</xdr:row>
      <xdr:rowOff>69273</xdr:rowOff>
    </xdr:from>
    <xdr:ext cx="1034490" cy="63211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046" y="3222048"/>
          <a:ext cx="1034490" cy="63211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719462" cy="759996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0" y="5895975"/>
          <a:ext cx="719462" cy="759996"/>
        </a:xfrm>
        <a:prstGeom prst="rect">
          <a:avLst/>
        </a:prstGeom>
      </xdr:spPr>
    </xdr:pic>
    <xdr:clientData/>
  </xdr:oneCellAnchor>
  <xdr:oneCellAnchor>
    <xdr:from>
      <xdr:col>0</xdr:col>
      <xdr:colOff>460930</xdr:colOff>
      <xdr:row>24</xdr:row>
      <xdr:rowOff>538197</xdr:rowOff>
    </xdr:from>
    <xdr:ext cx="361683" cy="241122"/>
    <xdr:sp macro="" textlink="">
      <xdr:nvSpPr>
        <xdr:cNvPr id="13" name="TextBox 12"/>
        <xdr:cNvSpPr txBox="1"/>
      </xdr:nvSpPr>
      <xdr:spPr>
        <a:xfrm>
          <a:off x="460930" y="6434172"/>
          <a:ext cx="361683" cy="24112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130</a:t>
          </a:r>
          <a:endParaRPr lang="ru-RU" sz="1100"/>
        </a:p>
      </xdr:txBody>
    </xdr:sp>
    <xdr:clientData/>
  </xdr:oneCellAnchor>
  <xdr:oneCellAnchor>
    <xdr:from>
      <xdr:col>0</xdr:col>
      <xdr:colOff>796638</xdr:colOff>
      <xdr:row>24</xdr:row>
      <xdr:rowOff>60614</xdr:rowOff>
    </xdr:from>
    <xdr:ext cx="819186" cy="684068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4496" b="6699"/>
        <a:stretch/>
      </xdr:blipFill>
      <xdr:spPr bwMode="auto">
        <a:xfrm>
          <a:off x="796638" y="5956589"/>
          <a:ext cx="819186" cy="684068"/>
        </a:xfrm>
        <a:prstGeom prst="rect">
          <a:avLst/>
        </a:prstGeom>
      </xdr:spPr>
    </xdr:pic>
    <xdr:clientData/>
  </xdr:oneCellAnchor>
  <xdr:oneCellAnchor>
    <xdr:from>
      <xdr:col>0</xdr:col>
      <xdr:colOff>1373332</xdr:colOff>
      <xdr:row>24</xdr:row>
      <xdr:rowOff>542925</xdr:rowOff>
    </xdr:from>
    <xdr:ext cx="399148" cy="264560"/>
    <xdr:sp macro="" textlink="">
      <xdr:nvSpPr>
        <xdr:cNvPr id="15" name="TextBox 14"/>
        <xdr:cNvSpPr txBox="1"/>
      </xdr:nvSpPr>
      <xdr:spPr>
        <a:xfrm>
          <a:off x="1373332" y="6438900"/>
          <a:ext cx="3991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1</a:t>
          </a:r>
          <a:r>
            <a:rPr lang="en-US" sz="1100"/>
            <a:t>31</a:t>
          </a:r>
          <a:endParaRPr lang="ru-RU" sz="1100"/>
        </a:p>
      </xdr:txBody>
    </xdr:sp>
    <xdr:clientData/>
  </xdr:oneCellAnchor>
  <xdr:twoCellAnchor editAs="oneCell">
    <xdr:from>
      <xdr:col>1</xdr:col>
      <xdr:colOff>1056410</xdr:colOff>
      <xdr:row>23</xdr:row>
      <xdr:rowOff>8661</xdr:rowOff>
    </xdr:from>
    <xdr:to>
      <xdr:col>2</xdr:col>
      <xdr:colOff>121228</xdr:colOff>
      <xdr:row>23</xdr:row>
      <xdr:rowOff>263238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" r="18535" b="5832"/>
        <a:stretch/>
      </xdr:blipFill>
      <xdr:spPr>
        <a:xfrm>
          <a:off x="3342410" y="5676036"/>
          <a:ext cx="969818" cy="254577"/>
        </a:xfrm>
        <a:prstGeom prst="rect">
          <a:avLst/>
        </a:prstGeom>
      </xdr:spPr>
    </xdr:pic>
    <xdr:clientData/>
  </xdr:twoCellAnchor>
  <xdr:twoCellAnchor editAs="oneCell">
    <xdr:from>
      <xdr:col>2</xdr:col>
      <xdr:colOff>217272</xdr:colOff>
      <xdr:row>26</xdr:row>
      <xdr:rowOff>25978</xdr:rowOff>
    </xdr:from>
    <xdr:to>
      <xdr:col>3</xdr:col>
      <xdr:colOff>786245</xdr:colOff>
      <xdr:row>30</xdr:row>
      <xdr:rowOff>192233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0000" t="-1721" b="15381"/>
        <a:stretch/>
      </xdr:blipFill>
      <xdr:spPr>
        <a:xfrm>
          <a:off x="4313022" y="6883978"/>
          <a:ext cx="2216798" cy="1737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584009</xdr:colOff>
      <xdr:row>29</xdr:row>
      <xdr:rowOff>84059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62800"/>
          <a:ext cx="584009" cy="5222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0</xdr:col>
      <xdr:colOff>640773</xdr:colOff>
      <xdr:row>35</xdr:row>
      <xdr:rowOff>75334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84187" b="50658"/>
        <a:stretch/>
      </xdr:blipFill>
      <xdr:spPr>
        <a:xfrm>
          <a:off x="1" y="8001000"/>
          <a:ext cx="640772" cy="6468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129885</xdr:rowOff>
    </xdr:from>
    <xdr:to>
      <xdr:col>0</xdr:col>
      <xdr:colOff>633804</xdr:colOff>
      <xdr:row>35</xdr:row>
      <xdr:rowOff>678872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64"/>
        <a:stretch/>
      </xdr:blipFill>
      <xdr:spPr>
        <a:xfrm>
          <a:off x="0" y="8988135"/>
          <a:ext cx="633804" cy="548987"/>
        </a:xfrm>
        <a:prstGeom prst="rect">
          <a:avLst/>
        </a:prstGeom>
      </xdr:spPr>
    </xdr:pic>
    <xdr:clientData/>
  </xdr:twoCellAnchor>
  <xdr:twoCellAnchor editAs="oneCell">
    <xdr:from>
      <xdr:col>0</xdr:col>
      <xdr:colOff>86592</xdr:colOff>
      <xdr:row>6</xdr:row>
      <xdr:rowOff>43295</xdr:rowOff>
    </xdr:from>
    <xdr:to>
      <xdr:col>0</xdr:col>
      <xdr:colOff>2008910</xdr:colOff>
      <xdr:row>17</xdr:row>
      <xdr:rowOff>81100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13" t="18251" r="18240" b="34745"/>
        <a:stretch/>
      </xdr:blipFill>
      <xdr:spPr>
        <a:xfrm>
          <a:off x="86592" y="1672070"/>
          <a:ext cx="1922318" cy="2133305"/>
        </a:xfrm>
        <a:prstGeom prst="rect">
          <a:avLst/>
        </a:prstGeom>
      </xdr:spPr>
    </xdr:pic>
    <xdr:clientData/>
  </xdr:twoCellAnchor>
  <xdr:twoCellAnchor editAs="oneCell">
    <xdr:from>
      <xdr:col>0</xdr:col>
      <xdr:colOff>2052205</xdr:colOff>
      <xdr:row>31</xdr:row>
      <xdr:rowOff>147205</xdr:rowOff>
    </xdr:from>
    <xdr:to>
      <xdr:col>1</xdr:col>
      <xdr:colOff>265836</xdr:colOff>
      <xdr:row>35</xdr:row>
      <xdr:rowOff>11257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974" r="84614"/>
        <a:stretch/>
      </xdr:blipFill>
      <xdr:spPr>
        <a:xfrm>
          <a:off x="2052205" y="7995805"/>
          <a:ext cx="623456" cy="626052"/>
        </a:xfrm>
        <a:prstGeom prst="rect">
          <a:avLst/>
        </a:prstGeom>
      </xdr:spPr>
    </xdr:pic>
    <xdr:clientData/>
  </xdr:twoCellAnchor>
  <xdr:twoCellAnchor editAs="oneCell">
    <xdr:from>
      <xdr:col>0</xdr:col>
      <xdr:colOff>640772</xdr:colOff>
      <xdr:row>32</xdr:row>
      <xdr:rowOff>0</xdr:rowOff>
    </xdr:from>
    <xdr:to>
      <xdr:col>0</xdr:col>
      <xdr:colOff>2008909</xdr:colOff>
      <xdr:row>35</xdr:row>
      <xdr:rowOff>75334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50" r="32685" b="50658"/>
        <a:stretch/>
      </xdr:blipFill>
      <xdr:spPr>
        <a:xfrm>
          <a:off x="640772" y="8001000"/>
          <a:ext cx="1368137" cy="646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workbookViewId="0">
      <selection activeCell="E9" sqref="E9"/>
    </sheetView>
  </sheetViews>
  <sheetFormatPr defaultRowHeight="15" x14ac:dyDescent="0.25"/>
  <cols>
    <col min="1" max="1" width="17.42578125" customWidth="1"/>
    <col min="2" max="2" width="7.5703125" style="4" customWidth="1"/>
    <col min="3" max="3" width="13.7109375" style="4" customWidth="1"/>
    <col min="4" max="4" width="62.5703125" style="19" customWidth="1"/>
  </cols>
  <sheetData>
    <row r="1" spans="1:4" x14ac:dyDescent="0.25">
      <c r="A1" s="98"/>
      <c r="B1" s="139" t="s">
        <v>159</v>
      </c>
      <c r="C1" s="139"/>
      <c r="D1" s="139"/>
    </row>
    <row r="2" spans="1:4" x14ac:dyDescent="0.25">
      <c r="A2" s="99" t="s">
        <v>160</v>
      </c>
      <c r="B2" s="6" t="s">
        <v>29</v>
      </c>
      <c r="C2" s="6" t="s">
        <v>18</v>
      </c>
      <c r="D2" s="6" t="s">
        <v>1</v>
      </c>
    </row>
    <row r="3" spans="1:4" x14ac:dyDescent="0.25">
      <c r="A3" s="140"/>
      <c r="B3" s="100">
        <v>1</v>
      </c>
      <c r="C3" s="100" t="s">
        <v>30</v>
      </c>
      <c r="D3" s="101" t="s">
        <v>31</v>
      </c>
    </row>
    <row r="4" spans="1:4" x14ac:dyDescent="0.25">
      <c r="A4" s="140"/>
      <c r="B4" s="6">
        <v>2</v>
      </c>
      <c r="C4" s="142" t="s">
        <v>32</v>
      </c>
      <c r="D4" s="143"/>
    </row>
    <row r="5" spans="1:4" x14ac:dyDescent="0.25">
      <c r="A5" s="140"/>
      <c r="B5" s="144"/>
      <c r="C5" s="100" t="s">
        <v>33</v>
      </c>
      <c r="D5" s="101" t="s">
        <v>161</v>
      </c>
    </row>
    <row r="6" spans="1:4" x14ac:dyDescent="0.25">
      <c r="A6" s="140"/>
      <c r="B6" s="145"/>
      <c r="C6" s="100" t="s">
        <v>35</v>
      </c>
      <c r="D6" s="101" t="s">
        <v>162</v>
      </c>
    </row>
    <row r="7" spans="1:4" x14ac:dyDescent="0.25">
      <c r="A7" s="140"/>
      <c r="B7" s="145"/>
      <c r="C7" s="100" t="s">
        <v>37</v>
      </c>
      <c r="D7" s="101" t="s">
        <v>38</v>
      </c>
    </row>
    <row r="8" spans="1:4" x14ac:dyDescent="0.25">
      <c r="A8" s="140"/>
      <c r="B8" s="146"/>
      <c r="C8" s="102" t="s">
        <v>163</v>
      </c>
      <c r="D8" s="101" t="s">
        <v>40</v>
      </c>
    </row>
    <row r="9" spans="1:4" x14ac:dyDescent="0.25">
      <c r="A9" s="140"/>
      <c r="B9" s="103">
        <v>3</v>
      </c>
      <c r="C9" s="147" t="s">
        <v>41</v>
      </c>
      <c r="D9" s="148"/>
    </row>
    <row r="10" spans="1:4" x14ac:dyDescent="0.25">
      <c r="A10" s="140"/>
      <c r="B10" s="149" t="s">
        <v>164</v>
      </c>
      <c r="C10" s="150"/>
      <c r="D10" s="151"/>
    </row>
    <row r="11" spans="1:4" ht="30" x14ac:dyDescent="0.25">
      <c r="A11" s="140"/>
      <c r="B11" s="152"/>
      <c r="C11" s="104" t="s">
        <v>165</v>
      </c>
      <c r="D11" s="105" t="s">
        <v>166</v>
      </c>
    </row>
    <row r="12" spans="1:4" ht="30" x14ac:dyDescent="0.25">
      <c r="A12" s="140"/>
      <c r="B12" s="153"/>
      <c r="C12" s="104" t="s">
        <v>167</v>
      </c>
      <c r="D12" s="105" t="s">
        <v>168</v>
      </c>
    </row>
    <row r="13" spans="1:4" ht="30" x14ac:dyDescent="0.25">
      <c r="A13" s="140"/>
      <c r="B13" s="153"/>
      <c r="C13" s="104" t="s">
        <v>169</v>
      </c>
      <c r="D13" s="105" t="s">
        <v>170</v>
      </c>
    </row>
    <row r="14" spans="1:4" ht="45" x14ac:dyDescent="0.25">
      <c r="A14" s="140"/>
      <c r="B14" s="153"/>
      <c r="C14" s="106" t="s">
        <v>171</v>
      </c>
      <c r="D14" s="105" t="s">
        <v>172</v>
      </c>
    </row>
    <row r="15" spans="1:4" ht="41.25" customHeight="1" x14ac:dyDescent="0.25">
      <c r="A15" s="140"/>
      <c r="B15" s="153"/>
      <c r="C15" s="106" t="s">
        <v>173</v>
      </c>
      <c r="D15" s="105" t="s">
        <v>174</v>
      </c>
    </row>
    <row r="16" spans="1:4" ht="30" x14ac:dyDescent="0.25">
      <c r="A16" s="140"/>
      <c r="B16" s="153"/>
      <c r="C16" s="106" t="s">
        <v>175</v>
      </c>
      <c r="D16" s="105" t="s">
        <v>158</v>
      </c>
    </row>
    <row r="17" spans="1:4" ht="30" x14ac:dyDescent="0.25">
      <c r="A17" s="140"/>
      <c r="B17" s="153"/>
      <c r="C17" s="106" t="s">
        <v>176</v>
      </c>
      <c r="D17" s="105" t="s">
        <v>177</v>
      </c>
    </row>
    <row r="18" spans="1:4" ht="30.75" customHeight="1" x14ac:dyDescent="0.25">
      <c r="A18" s="140"/>
      <c r="B18" s="153"/>
      <c r="C18" s="106" t="s">
        <v>178</v>
      </c>
      <c r="D18" s="107" t="s">
        <v>179</v>
      </c>
    </row>
    <row r="19" spans="1:4" x14ac:dyDescent="0.25">
      <c r="A19" s="140"/>
      <c r="B19" s="153"/>
      <c r="C19" s="106" t="s">
        <v>180</v>
      </c>
      <c r="D19" s="105" t="s">
        <v>181</v>
      </c>
    </row>
    <row r="20" spans="1:4" x14ac:dyDescent="0.25">
      <c r="A20" s="140"/>
      <c r="B20" s="153"/>
      <c r="C20" s="106" t="s">
        <v>182</v>
      </c>
      <c r="D20" s="105" t="s">
        <v>183</v>
      </c>
    </row>
    <row r="21" spans="1:4" ht="30" x14ac:dyDescent="0.25">
      <c r="A21" s="140"/>
      <c r="B21" s="154"/>
      <c r="C21" s="106" t="s">
        <v>184</v>
      </c>
      <c r="D21" s="105" t="s">
        <v>185</v>
      </c>
    </row>
    <row r="22" spans="1:4" x14ac:dyDescent="0.25">
      <c r="A22" s="140"/>
      <c r="B22" s="149" t="s">
        <v>186</v>
      </c>
      <c r="C22" s="150"/>
      <c r="D22" s="151"/>
    </row>
    <row r="23" spans="1:4" ht="45" x14ac:dyDescent="0.25">
      <c r="A23" s="140"/>
      <c r="B23" s="152"/>
      <c r="C23" s="104" t="s">
        <v>187</v>
      </c>
      <c r="D23" s="101" t="s">
        <v>188</v>
      </c>
    </row>
    <row r="24" spans="1:4" ht="45" x14ac:dyDescent="0.25">
      <c r="A24" s="140"/>
      <c r="B24" s="153"/>
      <c r="C24" s="104" t="s">
        <v>189</v>
      </c>
      <c r="D24" s="101" t="s">
        <v>190</v>
      </c>
    </row>
    <row r="25" spans="1:4" ht="54" customHeight="1" x14ac:dyDescent="0.25">
      <c r="A25" s="140"/>
      <c r="B25" s="153"/>
      <c r="C25" s="104" t="s">
        <v>191</v>
      </c>
      <c r="D25" s="101" t="s">
        <v>192</v>
      </c>
    </row>
    <row r="26" spans="1:4" ht="45" x14ac:dyDescent="0.25">
      <c r="A26" s="140"/>
      <c r="B26" s="154"/>
      <c r="C26" s="104" t="s">
        <v>193</v>
      </c>
      <c r="D26" s="101" t="s">
        <v>194</v>
      </c>
    </row>
    <row r="27" spans="1:4" x14ac:dyDescent="0.25">
      <c r="A27" s="140"/>
      <c r="B27" s="149" t="s">
        <v>195</v>
      </c>
      <c r="C27" s="150"/>
      <c r="D27" s="151"/>
    </row>
    <row r="28" spans="1:4" ht="30" x14ac:dyDescent="0.25">
      <c r="A28" s="140"/>
      <c r="B28" s="108"/>
      <c r="C28" s="109" t="s">
        <v>196</v>
      </c>
      <c r="D28" s="101" t="s">
        <v>197</v>
      </c>
    </row>
    <row r="29" spans="1:4" ht="30" x14ac:dyDescent="0.25">
      <c r="A29" s="140"/>
      <c r="B29" s="152"/>
      <c r="C29" s="106" t="s">
        <v>262</v>
      </c>
      <c r="D29" s="101" t="s">
        <v>198</v>
      </c>
    </row>
    <row r="30" spans="1:4" ht="45" x14ac:dyDescent="0.25">
      <c r="A30" s="140"/>
      <c r="B30" s="153"/>
      <c r="C30" s="106" t="s">
        <v>263</v>
      </c>
      <c r="D30" s="101" t="s">
        <v>157</v>
      </c>
    </row>
    <row r="31" spans="1:4" ht="45" x14ac:dyDescent="0.25">
      <c r="A31" s="140"/>
      <c r="B31" s="153"/>
      <c r="C31" s="106" t="s">
        <v>205</v>
      </c>
      <c r="D31" s="101" t="s">
        <v>155</v>
      </c>
    </row>
    <row r="32" spans="1:4" ht="45" x14ac:dyDescent="0.25">
      <c r="A32" s="140"/>
      <c r="B32" s="154"/>
      <c r="C32" s="110" t="s">
        <v>199</v>
      </c>
      <c r="D32" s="111" t="s">
        <v>200</v>
      </c>
    </row>
    <row r="33" spans="1:4" ht="45" x14ac:dyDescent="0.25">
      <c r="A33" s="140"/>
      <c r="B33" s="112"/>
      <c r="C33" s="110" t="s">
        <v>201</v>
      </c>
      <c r="D33" s="111" t="s">
        <v>202</v>
      </c>
    </row>
    <row r="34" spans="1:4" ht="30" x14ac:dyDescent="0.25">
      <c r="A34" s="140"/>
      <c r="B34" s="112"/>
      <c r="C34" s="110" t="s">
        <v>244</v>
      </c>
      <c r="D34" s="113" t="s">
        <v>247</v>
      </c>
    </row>
    <row r="35" spans="1:4" ht="30" x14ac:dyDescent="0.25">
      <c r="A35" s="140"/>
      <c r="B35" s="112"/>
      <c r="C35" s="110" t="s">
        <v>245</v>
      </c>
      <c r="D35" s="113" t="s">
        <v>246</v>
      </c>
    </row>
    <row r="36" spans="1:4" x14ac:dyDescent="0.25">
      <c r="A36" s="140"/>
      <c r="B36" s="114">
        <v>4</v>
      </c>
      <c r="C36" s="142" t="s">
        <v>48</v>
      </c>
      <c r="D36" s="143"/>
    </row>
    <row r="37" spans="1:4" x14ac:dyDescent="0.25">
      <c r="A37" s="140"/>
      <c r="B37" s="155"/>
      <c r="C37" s="100">
        <v>8</v>
      </c>
      <c r="D37" s="101" t="s">
        <v>49</v>
      </c>
    </row>
    <row r="38" spans="1:4" x14ac:dyDescent="0.25">
      <c r="A38" s="140"/>
      <c r="B38" s="156"/>
      <c r="C38" s="100">
        <v>10</v>
      </c>
      <c r="D38" s="101" t="s">
        <v>50</v>
      </c>
    </row>
    <row r="39" spans="1:4" x14ac:dyDescent="0.25">
      <c r="A39" s="140"/>
      <c r="B39" s="157"/>
      <c r="C39" s="115" t="s">
        <v>51</v>
      </c>
      <c r="D39" s="101" t="s">
        <v>52</v>
      </c>
    </row>
    <row r="40" spans="1:4" x14ac:dyDescent="0.25">
      <c r="A40" s="140"/>
      <c r="B40" s="116">
        <v>5</v>
      </c>
      <c r="C40" s="158" t="s">
        <v>53</v>
      </c>
      <c r="D40" s="159"/>
    </row>
    <row r="41" spans="1:4" x14ac:dyDescent="0.25">
      <c r="A41" s="140"/>
      <c r="B41" s="160"/>
      <c r="C41" s="117" t="s">
        <v>54</v>
      </c>
      <c r="D41" s="101" t="s">
        <v>19</v>
      </c>
    </row>
    <row r="42" spans="1:4" x14ac:dyDescent="0.25">
      <c r="A42" s="140"/>
      <c r="B42" s="161"/>
      <c r="C42" s="100" t="s">
        <v>55</v>
      </c>
      <c r="D42" s="101" t="s">
        <v>56</v>
      </c>
    </row>
    <row r="43" spans="1:4" x14ac:dyDescent="0.25">
      <c r="A43" s="141"/>
      <c r="B43" s="162"/>
      <c r="C43" s="100" t="s">
        <v>57</v>
      </c>
      <c r="D43" s="101" t="s">
        <v>58</v>
      </c>
    </row>
  </sheetData>
  <mergeCells count="15">
    <mergeCell ref="B1:D1"/>
    <mergeCell ref="A3:A43"/>
    <mergeCell ref="C4:D4"/>
    <mergeCell ref="B5:B8"/>
    <mergeCell ref="C9:D9"/>
    <mergeCell ref="B10:D10"/>
    <mergeCell ref="B11:B21"/>
    <mergeCell ref="B22:D22"/>
    <mergeCell ref="B23:B26"/>
    <mergeCell ref="B27:D27"/>
    <mergeCell ref="B29:B32"/>
    <mergeCell ref="C36:D36"/>
    <mergeCell ref="B37:B39"/>
    <mergeCell ref="C40:D40"/>
    <mergeCell ref="B41:B43"/>
  </mergeCells>
  <pageMargins left="0.7" right="0.7" top="0.75" bottom="0.75" header="0.3" footer="0.3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zoomScale="85" zoomScaleNormal="85" workbookViewId="0">
      <selection activeCell="S20" sqref="S20"/>
    </sheetView>
  </sheetViews>
  <sheetFormatPr defaultRowHeight="15" x14ac:dyDescent="0.25"/>
  <cols>
    <col min="1" max="1" width="38.28515625" customWidth="1"/>
    <col min="2" max="2" width="20.7109375" customWidth="1"/>
    <col min="3" max="3" width="26.42578125" customWidth="1"/>
    <col min="5" max="5" width="24.85546875" hidden="1" customWidth="1"/>
    <col min="6" max="6" width="14.85546875" customWidth="1"/>
    <col min="7" max="10" width="0" hidden="1" customWidth="1"/>
  </cols>
  <sheetData>
    <row r="1" spans="1:10" x14ac:dyDescent="0.25">
      <c r="A1" s="24"/>
      <c r="B1" s="40"/>
      <c r="C1" s="40"/>
      <c r="D1" s="40"/>
      <c r="E1" s="119" t="s">
        <v>12</v>
      </c>
      <c r="F1" s="138" t="s">
        <v>12</v>
      </c>
    </row>
    <row r="2" spans="1:10" x14ac:dyDescent="0.25">
      <c r="A2" s="25" t="s">
        <v>17</v>
      </c>
      <c r="B2" s="26"/>
      <c r="C2" s="26"/>
      <c r="D2" s="26"/>
      <c r="E2" s="26"/>
    </row>
    <row r="3" spans="1:10" x14ac:dyDescent="0.25">
      <c r="A3" s="130" t="s">
        <v>0</v>
      </c>
      <c r="B3" s="24"/>
      <c r="C3" s="24"/>
      <c r="D3" s="24"/>
      <c r="E3" s="24"/>
    </row>
    <row r="4" spans="1:10" ht="16.5" x14ac:dyDescent="0.25">
      <c r="A4" s="131" t="s">
        <v>264</v>
      </c>
      <c r="B4" s="24"/>
      <c r="C4" s="24"/>
      <c r="D4" s="24"/>
      <c r="E4" s="24"/>
    </row>
    <row r="5" spans="1:10" x14ac:dyDescent="0.25">
      <c r="A5" s="24"/>
      <c r="B5" s="24"/>
      <c r="C5" s="24"/>
      <c r="D5" s="24"/>
      <c r="E5" s="24"/>
    </row>
    <row r="6" spans="1:10" ht="47.25" customHeight="1" x14ac:dyDescent="0.25">
      <c r="A6" s="41" t="s">
        <v>3</v>
      </c>
      <c r="B6" s="28" t="s">
        <v>13</v>
      </c>
      <c r="C6" s="229" t="s">
        <v>270</v>
      </c>
      <c r="D6" s="230"/>
      <c r="E6" s="28" t="s">
        <v>14</v>
      </c>
      <c r="F6" s="134" t="s">
        <v>254</v>
      </c>
      <c r="G6" s="134" t="s">
        <v>255</v>
      </c>
      <c r="H6" s="134" t="s">
        <v>256</v>
      </c>
      <c r="I6" s="134" t="s">
        <v>257</v>
      </c>
      <c r="J6" s="134" t="s">
        <v>258</v>
      </c>
    </row>
    <row r="7" spans="1:10" x14ac:dyDescent="0.25">
      <c r="A7" s="241"/>
      <c r="B7" s="238" t="s">
        <v>15</v>
      </c>
      <c r="C7" s="236" t="s">
        <v>271</v>
      </c>
      <c r="D7" s="237"/>
      <c r="E7" s="133">
        <v>4898.3000000000011</v>
      </c>
      <c r="F7" s="135">
        <v>9186.761650000004</v>
      </c>
      <c r="G7" s="135">
        <f t="shared" ref="G7:G41" si="0">E7*1.0666*1.1</f>
        <v>5746.9794580000016</v>
      </c>
      <c r="H7" s="135">
        <f t="shared" ref="H7:H41" si="1">E7*1.0444*1.1</f>
        <v>5627.3629720000017</v>
      </c>
      <c r="I7" s="135">
        <f t="shared" ref="I7:I41" si="2">E7*1.0222*1.1</f>
        <v>5507.7464860000018</v>
      </c>
      <c r="J7" s="135">
        <f t="shared" ref="J7:J41" si="3">E7*1.1</f>
        <v>5388.1300000000019</v>
      </c>
    </row>
    <row r="8" spans="1:10" x14ac:dyDescent="0.25">
      <c r="A8" s="231"/>
      <c r="B8" s="239"/>
      <c r="C8" s="236" t="s">
        <v>83</v>
      </c>
      <c r="D8" s="237"/>
      <c r="E8" s="133">
        <v>5028.1000000000004</v>
      </c>
      <c r="F8" s="135">
        <v>9430.2015500000016</v>
      </c>
      <c r="G8" s="135">
        <f t="shared" si="0"/>
        <v>5899.2686060000015</v>
      </c>
      <c r="H8" s="135">
        <f t="shared" si="1"/>
        <v>5776.4824040000003</v>
      </c>
      <c r="I8" s="135">
        <f t="shared" si="2"/>
        <v>5653.696202000001</v>
      </c>
      <c r="J8" s="135">
        <f t="shared" si="3"/>
        <v>5530.9100000000008</v>
      </c>
    </row>
    <row r="9" spans="1:10" x14ac:dyDescent="0.25">
      <c r="A9" s="231"/>
      <c r="B9" s="239"/>
      <c r="C9" s="236" t="s">
        <v>68</v>
      </c>
      <c r="D9" s="237"/>
      <c r="E9" s="133">
        <v>5120.5</v>
      </c>
      <c r="F9" s="135">
        <v>9603.4977500000005</v>
      </c>
      <c r="G9" s="135">
        <f t="shared" si="0"/>
        <v>6007.6778300000005</v>
      </c>
      <c r="H9" s="135">
        <f t="shared" si="1"/>
        <v>5882.6352200000001</v>
      </c>
      <c r="I9" s="135">
        <f t="shared" si="2"/>
        <v>5757.5926100000006</v>
      </c>
      <c r="J9" s="135">
        <f t="shared" si="3"/>
        <v>5632.55</v>
      </c>
    </row>
    <row r="10" spans="1:10" x14ac:dyDescent="0.25">
      <c r="A10" s="231"/>
      <c r="B10" s="239"/>
      <c r="C10" s="236" t="s">
        <v>272</v>
      </c>
      <c r="D10" s="237"/>
      <c r="E10" s="133">
        <v>6297.5000000000018</v>
      </c>
      <c r="F10" s="135">
        <v>11810.961250000006</v>
      </c>
      <c r="G10" s="135">
        <f t="shared" si="0"/>
        <v>7388.6048500000024</v>
      </c>
      <c r="H10" s="135">
        <f t="shared" si="1"/>
        <v>7234.8199000000031</v>
      </c>
      <c r="I10" s="135">
        <f t="shared" si="2"/>
        <v>7081.0349500000029</v>
      </c>
      <c r="J10" s="135">
        <f t="shared" si="3"/>
        <v>6927.2500000000027</v>
      </c>
    </row>
    <row r="11" spans="1:10" x14ac:dyDescent="0.25">
      <c r="A11" s="231"/>
      <c r="B11" s="240"/>
      <c r="C11" s="236" t="s">
        <v>273</v>
      </c>
      <c r="D11" s="237"/>
      <c r="E11" s="133">
        <v>4440.7000000000007</v>
      </c>
      <c r="F11" s="135">
        <v>8328.5328500000032</v>
      </c>
      <c r="G11" s="135">
        <f t="shared" si="0"/>
        <v>5210.095682000001</v>
      </c>
      <c r="H11" s="135">
        <f t="shared" si="1"/>
        <v>5101.6537880000014</v>
      </c>
      <c r="I11" s="135">
        <f t="shared" si="2"/>
        <v>4993.2118940000009</v>
      </c>
      <c r="J11" s="135">
        <f t="shared" si="3"/>
        <v>4884.7700000000013</v>
      </c>
    </row>
    <row r="12" spans="1:10" x14ac:dyDescent="0.25">
      <c r="A12" s="231"/>
      <c r="B12" s="238" t="s">
        <v>62</v>
      </c>
      <c r="C12" s="236" t="s">
        <v>274</v>
      </c>
      <c r="D12" s="237"/>
      <c r="E12" s="133">
        <v>5934.5000000000009</v>
      </c>
      <c r="F12" s="135">
        <v>11130.154750000005</v>
      </c>
      <c r="G12" s="135">
        <f t="shared" si="0"/>
        <v>6962.7114700000011</v>
      </c>
      <c r="H12" s="135">
        <f t="shared" si="1"/>
        <v>6817.7909800000016</v>
      </c>
      <c r="I12" s="135">
        <f t="shared" si="2"/>
        <v>6672.8704900000012</v>
      </c>
      <c r="J12" s="135">
        <f t="shared" si="3"/>
        <v>6527.9500000000016</v>
      </c>
    </row>
    <row r="13" spans="1:10" x14ac:dyDescent="0.25">
      <c r="A13" s="231"/>
      <c r="B13" s="239"/>
      <c r="C13" s="236" t="s">
        <v>99</v>
      </c>
      <c r="D13" s="237"/>
      <c r="E13" s="133">
        <v>5691.4000000000005</v>
      </c>
      <c r="F13" s="135">
        <v>10674.220700000003</v>
      </c>
      <c r="G13" s="135">
        <f t="shared" si="0"/>
        <v>6677.4919640000007</v>
      </c>
      <c r="H13" s="135">
        <f t="shared" si="1"/>
        <v>6538.5079760000008</v>
      </c>
      <c r="I13" s="135">
        <f t="shared" si="2"/>
        <v>6399.5239880000008</v>
      </c>
      <c r="J13" s="135">
        <f t="shared" si="3"/>
        <v>6260.5400000000009</v>
      </c>
    </row>
    <row r="14" spans="1:10" x14ac:dyDescent="0.25">
      <c r="A14" s="231"/>
      <c r="B14" s="239"/>
      <c r="C14" s="236" t="s">
        <v>100</v>
      </c>
      <c r="D14" s="237"/>
      <c r="E14" s="133">
        <v>5783.8</v>
      </c>
      <c r="F14" s="135">
        <v>10847.516900000002</v>
      </c>
      <c r="G14" s="135">
        <f t="shared" si="0"/>
        <v>6785.9011880000007</v>
      </c>
      <c r="H14" s="135">
        <f t="shared" si="1"/>
        <v>6644.6607920000006</v>
      </c>
      <c r="I14" s="135">
        <f t="shared" si="2"/>
        <v>6503.4203960000004</v>
      </c>
      <c r="J14" s="135">
        <f t="shared" si="3"/>
        <v>6362.18</v>
      </c>
    </row>
    <row r="15" spans="1:10" x14ac:dyDescent="0.25">
      <c r="A15" s="231"/>
      <c r="B15" s="239"/>
      <c r="C15" s="236" t="s">
        <v>275</v>
      </c>
      <c r="D15" s="237"/>
      <c r="E15" s="133">
        <v>6960.8</v>
      </c>
      <c r="F15" s="135">
        <v>13054.980400000002</v>
      </c>
      <c r="G15" s="135">
        <f t="shared" si="0"/>
        <v>8166.8282080000008</v>
      </c>
      <c r="H15" s="135">
        <f t="shared" si="1"/>
        <v>7996.8454720000009</v>
      </c>
      <c r="I15" s="135">
        <f t="shared" si="2"/>
        <v>7826.862736000001</v>
      </c>
      <c r="J15" s="135">
        <f t="shared" si="3"/>
        <v>7656.880000000001</v>
      </c>
    </row>
    <row r="16" spans="1:10" x14ac:dyDescent="0.25">
      <c r="A16" s="231"/>
      <c r="B16" s="240"/>
      <c r="C16" s="236" t="s">
        <v>276</v>
      </c>
      <c r="D16" s="237"/>
      <c r="E16" s="133">
        <v>5104.0000000000009</v>
      </c>
      <c r="F16" s="135">
        <v>9572.5520000000033</v>
      </c>
      <c r="G16" s="135">
        <f t="shared" si="0"/>
        <v>5988.3190400000021</v>
      </c>
      <c r="H16" s="135">
        <f t="shared" si="1"/>
        <v>5863.679360000001</v>
      </c>
      <c r="I16" s="135">
        <f t="shared" si="2"/>
        <v>5739.0396800000017</v>
      </c>
      <c r="J16" s="135">
        <f t="shared" si="3"/>
        <v>5614.4000000000015</v>
      </c>
    </row>
    <row r="17" spans="1:10" x14ac:dyDescent="0.25">
      <c r="A17" s="231"/>
      <c r="B17" s="238" t="s">
        <v>20</v>
      </c>
      <c r="C17" s="236" t="s">
        <v>277</v>
      </c>
      <c r="D17" s="237"/>
      <c r="E17" s="133">
        <v>4686.0000000000009</v>
      </c>
      <c r="F17" s="135">
        <v>8788.5930000000044</v>
      </c>
      <c r="G17" s="135">
        <f t="shared" si="0"/>
        <v>5497.8963600000016</v>
      </c>
      <c r="H17" s="135">
        <f t="shared" si="1"/>
        <v>5383.4642400000012</v>
      </c>
      <c r="I17" s="135">
        <f t="shared" si="2"/>
        <v>5269.0321200000017</v>
      </c>
      <c r="J17" s="135">
        <f t="shared" si="3"/>
        <v>5154.6000000000013</v>
      </c>
    </row>
    <row r="18" spans="1:10" x14ac:dyDescent="0.25">
      <c r="A18" s="231"/>
      <c r="B18" s="239"/>
      <c r="C18" s="236" t="s">
        <v>87</v>
      </c>
      <c r="D18" s="237"/>
      <c r="E18" s="133">
        <v>4815.8000000000011</v>
      </c>
      <c r="F18" s="135">
        <v>9032.0329000000038</v>
      </c>
      <c r="G18" s="135">
        <f t="shared" si="0"/>
        <v>5650.1855080000023</v>
      </c>
      <c r="H18" s="135">
        <f t="shared" si="1"/>
        <v>5532.5836720000025</v>
      </c>
      <c r="I18" s="135">
        <f t="shared" si="2"/>
        <v>5414.9818360000017</v>
      </c>
      <c r="J18" s="135">
        <f t="shared" si="3"/>
        <v>5297.3800000000019</v>
      </c>
    </row>
    <row r="19" spans="1:10" x14ac:dyDescent="0.25">
      <c r="A19" s="231"/>
      <c r="B19" s="239"/>
      <c r="C19" s="236" t="s">
        <v>70</v>
      </c>
      <c r="D19" s="237"/>
      <c r="E19" s="133">
        <v>4908.2000000000016</v>
      </c>
      <c r="F19" s="135">
        <v>9205.3291000000045</v>
      </c>
      <c r="G19" s="135">
        <f t="shared" si="0"/>
        <v>5758.5947320000023</v>
      </c>
      <c r="H19" s="135">
        <f t="shared" si="1"/>
        <v>5638.7364880000023</v>
      </c>
      <c r="I19" s="135">
        <f t="shared" si="2"/>
        <v>5518.8782440000023</v>
      </c>
      <c r="J19" s="135">
        <f t="shared" si="3"/>
        <v>5399.0200000000023</v>
      </c>
    </row>
    <row r="20" spans="1:10" x14ac:dyDescent="0.25">
      <c r="A20" s="231"/>
      <c r="B20" s="239"/>
      <c r="C20" s="236" t="s">
        <v>278</v>
      </c>
      <c r="D20" s="237"/>
      <c r="E20" s="133">
        <v>6085.2000000000007</v>
      </c>
      <c r="F20" s="135">
        <v>11412.792600000002</v>
      </c>
      <c r="G20" s="135">
        <f t="shared" si="0"/>
        <v>7139.5217520000015</v>
      </c>
      <c r="H20" s="135">
        <f t="shared" si="1"/>
        <v>6990.9211680000017</v>
      </c>
      <c r="I20" s="135">
        <f t="shared" si="2"/>
        <v>6842.3205840000019</v>
      </c>
      <c r="J20" s="135">
        <f t="shared" si="3"/>
        <v>6693.7200000000012</v>
      </c>
    </row>
    <row r="21" spans="1:10" x14ac:dyDescent="0.25">
      <c r="A21" s="231"/>
      <c r="B21" s="240"/>
      <c r="C21" s="236" t="s">
        <v>279</v>
      </c>
      <c r="D21" s="237"/>
      <c r="E21" s="133">
        <v>4228.4000000000005</v>
      </c>
      <c r="F21" s="135">
        <v>7930.3642000000027</v>
      </c>
      <c r="G21" s="135">
        <f t="shared" si="0"/>
        <v>4961.012584000001</v>
      </c>
      <c r="H21" s="135">
        <f t="shared" si="1"/>
        <v>4857.7550560000009</v>
      </c>
      <c r="I21" s="135">
        <f t="shared" si="2"/>
        <v>4754.4975280000008</v>
      </c>
      <c r="J21" s="135">
        <f t="shared" si="3"/>
        <v>4651.2400000000007</v>
      </c>
    </row>
    <row r="22" spans="1:10" x14ac:dyDescent="0.25">
      <c r="A22" s="231"/>
      <c r="B22" s="238" t="s">
        <v>21</v>
      </c>
      <c r="C22" s="236" t="s">
        <v>280</v>
      </c>
      <c r="D22" s="237"/>
      <c r="E22" s="133">
        <v>5722.2000000000007</v>
      </c>
      <c r="F22" s="135">
        <v>10731.986100000004</v>
      </c>
      <c r="G22" s="135">
        <f t="shared" si="0"/>
        <v>6713.628372000001</v>
      </c>
      <c r="H22" s="135">
        <f t="shared" si="1"/>
        <v>6573.892248000001</v>
      </c>
      <c r="I22" s="135">
        <f t="shared" si="2"/>
        <v>6434.156124000001</v>
      </c>
      <c r="J22" s="135">
        <f t="shared" si="3"/>
        <v>6294.420000000001</v>
      </c>
    </row>
    <row r="23" spans="1:10" x14ac:dyDescent="0.25">
      <c r="A23" s="231"/>
      <c r="B23" s="239"/>
      <c r="C23" s="236" t="s">
        <v>106</v>
      </c>
      <c r="D23" s="237"/>
      <c r="E23" s="133">
        <v>5479.1000000000013</v>
      </c>
      <c r="F23" s="135">
        <v>10276.052050000006</v>
      </c>
      <c r="G23" s="135">
        <f t="shared" si="0"/>
        <v>6428.4088660000016</v>
      </c>
      <c r="H23" s="135">
        <f t="shared" si="1"/>
        <v>6294.609244000002</v>
      </c>
      <c r="I23" s="135">
        <f t="shared" si="2"/>
        <v>6160.8096220000016</v>
      </c>
      <c r="J23" s="135">
        <f t="shared" si="3"/>
        <v>6027.010000000002</v>
      </c>
    </row>
    <row r="24" spans="1:10" x14ac:dyDescent="0.25">
      <c r="A24" s="231"/>
      <c r="B24" s="239"/>
      <c r="C24" s="236" t="s">
        <v>107</v>
      </c>
      <c r="D24" s="237"/>
      <c r="E24" s="133">
        <v>5571.5</v>
      </c>
      <c r="F24" s="135">
        <v>10449.348250000003</v>
      </c>
      <c r="G24" s="135">
        <f t="shared" si="0"/>
        <v>6536.8180899999998</v>
      </c>
      <c r="H24" s="135">
        <f t="shared" si="1"/>
        <v>6400.7620600000009</v>
      </c>
      <c r="I24" s="135">
        <f t="shared" si="2"/>
        <v>6264.7060300000003</v>
      </c>
      <c r="J24" s="135">
        <f t="shared" si="3"/>
        <v>6128.6500000000005</v>
      </c>
    </row>
    <row r="25" spans="1:10" x14ac:dyDescent="0.25">
      <c r="A25" s="231"/>
      <c r="B25" s="239"/>
      <c r="C25" s="236" t="s">
        <v>281</v>
      </c>
      <c r="D25" s="237"/>
      <c r="E25" s="133">
        <v>6748.5000000000018</v>
      </c>
      <c r="F25" s="135">
        <v>12656.811750000004</v>
      </c>
      <c r="G25" s="135">
        <f t="shared" si="0"/>
        <v>7917.7451100000026</v>
      </c>
      <c r="H25" s="135">
        <f t="shared" si="1"/>
        <v>7752.9467400000021</v>
      </c>
      <c r="I25" s="135">
        <f t="shared" si="2"/>
        <v>7588.1483700000026</v>
      </c>
      <c r="J25" s="135">
        <f t="shared" si="3"/>
        <v>7423.3500000000022</v>
      </c>
    </row>
    <row r="26" spans="1:10" x14ac:dyDescent="0.25">
      <c r="A26" s="231"/>
      <c r="B26" s="240"/>
      <c r="C26" s="236" t="s">
        <v>282</v>
      </c>
      <c r="D26" s="237"/>
      <c r="E26" s="133">
        <v>4891.7000000000007</v>
      </c>
      <c r="F26" s="135">
        <v>9174.3833500000019</v>
      </c>
      <c r="G26" s="135">
        <f t="shared" si="0"/>
        <v>5739.2359420000012</v>
      </c>
      <c r="H26" s="135">
        <f t="shared" si="1"/>
        <v>5619.7806280000013</v>
      </c>
      <c r="I26" s="135">
        <f t="shared" si="2"/>
        <v>5500.3253140000006</v>
      </c>
      <c r="J26" s="135">
        <f t="shared" si="3"/>
        <v>5380.8700000000008</v>
      </c>
    </row>
    <row r="27" spans="1:10" x14ac:dyDescent="0.25">
      <c r="A27" s="231"/>
      <c r="B27" s="238" t="s">
        <v>148</v>
      </c>
      <c r="C27" s="236" t="s">
        <v>283</v>
      </c>
      <c r="D27" s="237"/>
      <c r="E27" s="133">
        <v>5232.7000000000016</v>
      </c>
      <c r="F27" s="135">
        <v>9813.9288500000039</v>
      </c>
      <c r="G27" s="135">
        <f t="shared" si="0"/>
        <v>6139.3176020000028</v>
      </c>
      <c r="H27" s="135">
        <f t="shared" si="1"/>
        <v>6011.535068000002</v>
      </c>
      <c r="I27" s="135">
        <f t="shared" si="2"/>
        <v>5883.752534000002</v>
      </c>
      <c r="J27" s="135">
        <f t="shared" si="3"/>
        <v>5755.9700000000021</v>
      </c>
    </row>
    <row r="28" spans="1:10" x14ac:dyDescent="0.25">
      <c r="A28" s="231"/>
      <c r="B28" s="239"/>
      <c r="C28" s="236" t="s">
        <v>284</v>
      </c>
      <c r="D28" s="237"/>
      <c r="E28" s="133">
        <v>4989.6000000000004</v>
      </c>
      <c r="F28" s="135">
        <v>9357.9948000000022</v>
      </c>
      <c r="G28" s="135">
        <f t="shared" si="0"/>
        <v>5854.0980960000006</v>
      </c>
      <c r="H28" s="135">
        <f t="shared" si="1"/>
        <v>5732.2520640000012</v>
      </c>
      <c r="I28" s="135">
        <f t="shared" si="2"/>
        <v>5610.4060320000008</v>
      </c>
      <c r="J28" s="135">
        <f t="shared" si="3"/>
        <v>5488.56</v>
      </c>
    </row>
    <row r="29" spans="1:10" x14ac:dyDescent="0.25">
      <c r="A29" s="231"/>
      <c r="B29" s="239"/>
      <c r="C29" s="236" t="s">
        <v>285</v>
      </c>
      <c r="D29" s="237"/>
      <c r="E29" s="133">
        <v>5082.0000000000009</v>
      </c>
      <c r="F29" s="135">
        <v>9531.2910000000029</v>
      </c>
      <c r="G29" s="135">
        <f t="shared" si="0"/>
        <v>5962.5073200000015</v>
      </c>
      <c r="H29" s="135">
        <f t="shared" si="1"/>
        <v>5838.4048800000019</v>
      </c>
      <c r="I29" s="135">
        <f t="shared" si="2"/>
        <v>5714.3024400000013</v>
      </c>
      <c r="J29" s="135">
        <f t="shared" si="3"/>
        <v>5590.2000000000016</v>
      </c>
    </row>
    <row r="30" spans="1:10" x14ac:dyDescent="0.25">
      <c r="A30" s="231"/>
      <c r="B30" s="239"/>
      <c r="C30" s="236" t="s">
        <v>286</v>
      </c>
      <c r="D30" s="237"/>
      <c r="E30" s="133">
        <v>6259.0000000000009</v>
      </c>
      <c r="F30" s="135">
        <v>11738.754500000005</v>
      </c>
      <c r="G30" s="135">
        <f t="shared" si="0"/>
        <v>7343.4343400000016</v>
      </c>
      <c r="H30" s="135">
        <f t="shared" si="1"/>
        <v>7190.5895600000013</v>
      </c>
      <c r="I30" s="135">
        <f t="shared" si="2"/>
        <v>7037.7447800000018</v>
      </c>
      <c r="J30" s="135">
        <f t="shared" si="3"/>
        <v>6884.9000000000015</v>
      </c>
    </row>
    <row r="31" spans="1:10" x14ac:dyDescent="0.25">
      <c r="A31" s="231"/>
      <c r="B31" s="240"/>
      <c r="C31" s="236" t="s">
        <v>287</v>
      </c>
      <c r="D31" s="237"/>
      <c r="E31" s="133">
        <v>4402.2000000000007</v>
      </c>
      <c r="F31" s="135">
        <v>8256.326100000002</v>
      </c>
      <c r="G31" s="135">
        <f t="shared" si="0"/>
        <v>5164.9251720000011</v>
      </c>
      <c r="H31" s="135">
        <f t="shared" si="1"/>
        <v>5057.4234480000014</v>
      </c>
      <c r="I31" s="135">
        <f t="shared" si="2"/>
        <v>4949.9217240000007</v>
      </c>
      <c r="J31" s="135">
        <f t="shared" si="3"/>
        <v>4842.420000000001</v>
      </c>
    </row>
    <row r="32" spans="1:10" x14ac:dyDescent="0.25">
      <c r="A32" s="231"/>
      <c r="B32" s="235" t="s">
        <v>25</v>
      </c>
      <c r="C32" s="236" t="s">
        <v>288</v>
      </c>
      <c r="D32" s="237"/>
      <c r="E32" s="133">
        <v>4490.2000000000007</v>
      </c>
      <c r="F32" s="135">
        <v>8421.3701000000019</v>
      </c>
      <c r="G32" s="135">
        <f t="shared" si="0"/>
        <v>5268.1720520000008</v>
      </c>
      <c r="H32" s="135">
        <f t="shared" si="1"/>
        <v>5158.5213680000015</v>
      </c>
      <c r="I32" s="135">
        <f t="shared" si="2"/>
        <v>5048.8706840000004</v>
      </c>
      <c r="J32" s="135">
        <f t="shared" si="3"/>
        <v>4939.2200000000012</v>
      </c>
    </row>
    <row r="33" spans="1:10" x14ac:dyDescent="0.25">
      <c r="A33" s="231"/>
      <c r="B33" s="235"/>
      <c r="C33" s="236" t="s">
        <v>289</v>
      </c>
      <c r="D33" s="237"/>
      <c r="E33" s="133">
        <v>4620</v>
      </c>
      <c r="F33" s="135">
        <v>8664.8100000000013</v>
      </c>
      <c r="G33" s="135">
        <f t="shared" si="0"/>
        <v>5420.4612000000006</v>
      </c>
      <c r="H33" s="135">
        <f t="shared" si="1"/>
        <v>5307.6408000000001</v>
      </c>
      <c r="I33" s="135">
        <f t="shared" si="2"/>
        <v>5194.8204000000005</v>
      </c>
      <c r="J33" s="135">
        <f t="shared" si="3"/>
        <v>5082</v>
      </c>
    </row>
    <row r="34" spans="1:10" x14ac:dyDescent="0.25">
      <c r="A34" s="231"/>
      <c r="B34" s="235"/>
      <c r="C34" s="236" t="s">
        <v>290</v>
      </c>
      <c r="D34" s="237"/>
      <c r="E34" s="133">
        <v>4712.4000000000005</v>
      </c>
      <c r="F34" s="135">
        <v>8838.1062000000038</v>
      </c>
      <c r="G34" s="135">
        <f t="shared" si="0"/>
        <v>5528.8704240000006</v>
      </c>
      <c r="H34" s="135">
        <f t="shared" si="1"/>
        <v>5413.7936160000008</v>
      </c>
      <c r="I34" s="135">
        <f t="shared" si="2"/>
        <v>5298.716808000001</v>
      </c>
      <c r="J34" s="135">
        <f t="shared" si="3"/>
        <v>5183.6400000000012</v>
      </c>
    </row>
    <row r="35" spans="1:10" x14ac:dyDescent="0.25">
      <c r="A35" s="231"/>
      <c r="B35" s="235"/>
      <c r="C35" s="236" t="s">
        <v>291</v>
      </c>
      <c r="D35" s="237"/>
      <c r="E35" s="133">
        <v>5889.4000000000015</v>
      </c>
      <c r="F35" s="135">
        <v>11045.569700000004</v>
      </c>
      <c r="G35" s="135">
        <f t="shared" si="0"/>
        <v>6909.7974440000025</v>
      </c>
      <c r="H35" s="135">
        <f t="shared" si="1"/>
        <v>6765.978296000003</v>
      </c>
      <c r="I35" s="135">
        <f t="shared" si="2"/>
        <v>6622.1591480000016</v>
      </c>
      <c r="J35" s="135">
        <f t="shared" si="3"/>
        <v>6478.340000000002</v>
      </c>
    </row>
    <row r="36" spans="1:10" x14ac:dyDescent="0.25">
      <c r="A36" s="231"/>
      <c r="B36" s="235"/>
      <c r="C36" s="236" t="s">
        <v>292</v>
      </c>
      <c r="D36" s="237"/>
      <c r="E36" s="133">
        <v>4032.6000000000008</v>
      </c>
      <c r="F36" s="135">
        <v>7563.141300000003</v>
      </c>
      <c r="G36" s="135">
        <f t="shared" si="0"/>
        <v>4731.2882760000011</v>
      </c>
      <c r="H36" s="135">
        <f t="shared" si="1"/>
        <v>4632.8121840000013</v>
      </c>
      <c r="I36" s="135">
        <f t="shared" si="2"/>
        <v>4534.3360920000014</v>
      </c>
      <c r="J36" s="135">
        <f t="shared" si="3"/>
        <v>4435.8600000000015</v>
      </c>
    </row>
    <row r="37" spans="1:10" x14ac:dyDescent="0.25">
      <c r="A37" s="231"/>
      <c r="B37" s="235" t="s">
        <v>269</v>
      </c>
      <c r="C37" s="236" t="s">
        <v>293</v>
      </c>
      <c r="D37" s="237"/>
      <c r="E37" s="133">
        <v>5792</v>
      </c>
      <c r="F37" s="135">
        <v>10862.896000000002</v>
      </c>
      <c r="G37" s="135">
        <f t="shared" si="0"/>
        <v>6795.5219200000001</v>
      </c>
      <c r="H37" s="135">
        <f t="shared" si="1"/>
        <v>6654.0812800000003</v>
      </c>
      <c r="I37" s="135">
        <f t="shared" si="2"/>
        <v>6512.6406400000005</v>
      </c>
      <c r="J37" s="135">
        <f t="shared" si="3"/>
        <v>6371.2000000000007</v>
      </c>
    </row>
    <row r="38" spans="1:10" x14ac:dyDescent="0.25">
      <c r="A38" s="231"/>
      <c r="B38" s="235"/>
      <c r="C38" s="236" t="s">
        <v>294</v>
      </c>
      <c r="D38" s="237"/>
      <c r="E38" s="133">
        <v>5548</v>
      </c>
      <c r="F38" s="135">
        <v>10405.274000000001</v>
      </c>
      <c r="G38" s="135">
        <f t="shared" si="0"/>
        <v>6509.2464800000007</v>
      </c>
      <c r="H38" s="135">
        <f t="shared" si="1"/>
        <v>6373.7643200000002</v>
      </c>
      <c r="I38" s="135">
        <f t="shared" si="2"/>
        <v>6238.2821600000007</v>
      </c>
      <c r="J38" s="135">
        <f t="shared" si="3"/>
        <v>6102.8</v>
      </c>
    </row>
    <row r="39" spans="1:10" x14ac:dyDescent="0.25">
      <c r="A39" s="231"/>
      <c r="B39" s="235"/>
      <c r="C39" s="236" t="s">
        <v>295</v>
      </c>
      <c r="D39" s="237"/>
      <c r="E39" s="133">
        <v>5641</v>
      </c>
      <c r="F39" s="135">
        <v>10579.695500000002</v>
      </c>
      <c r="G39" s="135">
        <f t="shared" si="0"/>
        <v>6618.3596600000001</v>
      </c>
      <c r="H39" s="135">
        <f t="shared" si="1"/>
        <v>6480.6064400000005</v>
      </c>
      <c r="I39" s="135">
        <f t="shared" si="2"/>
        <v>6342.8532200000009</v>
      </c>
      <c r="J39" s="135">
        <f t="shared" si="3"/>
        <v>6205.1</v>
      </c>
    </row>
    <row r="40" spans="1:10" x14ac:dyDescent="0.25">
      <c r="A40" s="231"/>
      <c r="B40" s="235"/>
      <c r="C40" s="236" t="s">
        <v>296</v>
      </c>
      <c r="D40" s="237"/>
      <c r="E40" s="133">
        <v>6818</v>
      </c>
      <c r="F40" s="135">
        <v>12787.159000000001</v>
      </c>
      <c r="G40" s="135">
        <f t="shared" si="0"/>
        <v>7999.2866800000011</v>
      </c>
      <c r="H40" s="135">
        <f t="shared" si="1"/>
        <v>7832.7911199999999</v>
      </c>
      <c r="I40" s="135">
        <f t="shared" si="2"/>
        <v>7666.2955600000005</v>
      </c>
      <c r="J40" s="135">
        <f t="shared" si="3"/>
        <v>7499.8</v>
      </c>
    </row>
    <row r="41" spans="1:10" x14ac:dyDescent="0.25">
      <c r="A41" s="232"/>
      <c r="B41" s="235"/>
      <c r="C41" s="236" t="s">
        <v>297</v>
      </c>
      <c r="D41" s="237"/>
      <c r="E41" s="133">
        <v>4961</v>
      </c>
      <c r="F41" s="135">
        <v>9304.3555000000015</v>
      </c>
      <c r="G41" s="135">
        <f t="shared" si="0"/>
        <v>5820.5428600000005</v>
      </c>
      <c r="H41" s="135">
        <f t="shared" si="1"/>
        <v>5699.3952400000007</v>
      </c>
      <c r="I41" s="135">
        <f t="shared" si="2"/>
        <v>5578.247620000001</v>
      </c>
      <c r="J41" s="135">
        <f t="shared" si="3"/>
        <v>5457.1</v>
      </c>
    </row>
    <row r="42" spans="1:10" x14ac:dyDescent="0.25">
      <c r="A42" s="43" t="s">
        <v>1</v>
      </c>
      <c r="B42" s="47"/>
      <c r="C42" s="25"/>
      <c r="D42" s="27"/>
      <c r="E42" s="27"/>
    </row>
    <row r="43" spans="1:10" ht="42.75" customHeight="1" x14ac:dyDescent="0.25">
      <c r="A43" s="224" t="s">
        <v>265</v>
      </c>
      <c r="B43" s="224"/>
      <c r="C43" s="224"/>
      <c r="D43" s="224"/>
      <c r="E43" s="224"/>
    </row>
    <row r="44" spans="1:10" x14ac:dyDescent="0.25">
      <c r="A44" s="176" t="s">
        <v>92</v>
      </c>
      <c r="B44" s="176"/>
      <c r="C44" s="176"/>
      <c r="D44" s="176"/>
      <c r="E44" s="176"/>
    </row>
    <row r="45" spans="1:10" x14ac:dyDescent="0.25">
      <c r="A45" s="176" t="s">
        <v>71</v>
      </c>
      <c r="B45" s="176"/>
      <c r="C45" s="120"/>
      <c r="D45" s="120"/>
      <c r="E45" s="120"/>
    </row>
    <row r="46" spans="1:10" x14ac:dyDescent="0.25">
      <c r="A46" s="33" t="s">
        <v>94</v>
      </c>
      <c r="B46" s="26"/>
      <c r="C46" s="25"/>
      <c r="D46" s="26"/>
      <c r="E46" s="26"/>
    </row>
    <row r="47" spans="1:10" ht="61.5" customHeight="1" x14ac:dyDescent="0.25">
      <c r="A47" s="44"/>
      <c r="B47" s="46"/>
      <c r="C47" s="132"/>
      <c r="D47" s="46"/>
      <c r="E47" s="29"/>
    </row>
    <row r="48" spans="1:10" x14ac:dyDescent="0.25">
      <c r="A48" s="226" t="s">
        <v>9</v>
      </c>
      <c r="B48" s="227"/>
      <c r="C48" s="234" t="s">
        <v>2</v>
      </c>
      <c r="D48" s="212"/>
      <c r="E48" s="212"/>
    </row>
    <row r="49" spans="1:5" x14ac:dyDescent="0.25">
      <c r="A49" s="35" t="s">
        <v>5</v>
      </c>
      <c r="B49" s="24"/>
      <c r="C49" s="118"/>
      <c r="D49" s="118"/>
      <c r="E49" s="118"/>
    </row>
    <row r="50" spans="1:5" x14ac:dyDescent="0.25">
      <c r="A50" s="37" t="s">
        <v>266</v>
      </c>
      <c r="B50" s="24"/>
      <c r="C50" s="118"/>
      <c r="D50" s="118"/>
      <c r="E50" s="118"/>
    </row>
    <row r="51" spans="1:5" x14ac:dyDescent="0.25">
      <c r="A51" s="121"/>
      <c r="B51" s="38"/>
      <c r="C51" s="118"/>
      <c r="D51" s="118"/>
      <c r="E51" s="118"/>
    </row>
    <row r="52" spans="1:5" x14ac:dyDescent="0.25">
      <c r="A52" s="121"/>
      <c r="B52" s="38"/>
      <c r="C52" s="118"/>
      <c r="D52" s="118"/>
      <c r="E52" s="118"/>
    </row>
    <row r="53" spans="1:5" x14ac:dyDescent="0.25">
      <c r="A53" s="35" t="s">
        <v>4</v>
      </c>
      <c r="B53" s="38"/>
      <c r="C53" s="118"/>
      <c r="D53" s="118"/>
      <c r="E53" s="118"/>
    </row>
    <row r="54" spans="1:5" x14ac:dyDescent="0.25">
      <c r="A54" s="211" t="s">
        <v>267</v>
      </c>
      <c r="B54" s="211"/>
      <c r="C54" s="118"/>
      <c r="D54" s="118"/>
      <c r="E54" s="118"/>
    </row>
    <row r="55" spans="1:5" x14ac:dyDescent="0.25">
      <c r="A55" s="121"/>
      <c r="B55" s="121"/>
      <c r="C55" s="118"/>
      <c r="D55" s="118"/>
      <c r="E55" s="118"/>
    </row>
    <row r="56" spans="1:5" x14ac:dyDescent="0.25">
      <c r="A56" s="121"/>
      <c r="B56" s="121"/>
      <c r="C56" s="118"/>
      <c r="D56" s="118"/>
      <c r="E56" s="118"/>
    </row>
    <row r="57" spans="1:5" x14ac:dyDescent="0.25">
      <c r="A57" s="39" t="s">
        <v>7</v>
      </c>
      <c r="B57" s="24"/>
      <c r="C57" s="213" t="s">
        <v>67</v>
      </c>
      <c r="D57" s="213"/>
      <c r="E57" s="213"/>
    </row>
    <row r="58" spans="1:5" x14ac:dyDescent="0.25">
      <c r="A58" s="188" t="s">
        <v>267</v>
      </c>
      <c r="B58" s="188"/>
      <c r="C58" s="40"/>
      <c r="D58" s="24"/>
      <c r="E58" s="24"/>
    </row>
    <row r="59" spans="1:5" x14ac:dyDescent="0.25">
      <c r="A59" s="163"/>
      <c r="B59" s="24"/>
      <c r="C59" s="40"/>
      <c r="D59" s="40"/>
      <c r="E59" s="40"/>
    </row>
    <row r="60" spans="1:5" x14ac:dyDescent="0.25">
      <c r="A60" s="163"/>
      <c r="B60" s="24"/>
      <c r="C60" s="40"/>
      <c r="D60" s="40"/>
      <c r="E60" s="40"/>
    </row>
    <row r="61" spans="1:5" x14ac:dyDescent="0.25">
      <c r="A61" s="24"/>
      <c r="B61" s="24"/>
      <c r="C61" s="24"/>
      <c r="D61" s="24"/>
      <c r="E61" s="24"/>
    </row>
    <row r="62" spans="1:5" x14ac:dyDescent="0.25">
      <c r="A62" s="188" t="s">
        <v>72</v>
      </c>
      <c r="B62" s="188"/>
      <c r="C62" s="188"/>
      <c r="D62" s="188"/>
      <c r="E62" s="188"/>
    </row>
    <row r="63" spans="1:5" x14ac:dyDescent="0.25">
      <c r="A63" s="233" t="s">
        <v>268</v>
      </c>
      <c r="B63" s="176"/>
      <c r="C63" s="176"/>
      <c r="D63" s="176"/>
      <c r="E63" s="176"/>
    </row>
  </sheetData>
  <mergeCells count="56">
    <mergeCell ref="C6:D6"/>
    <mergeCell ref="A7:A41"/>
    <mergeCell ref="B7:B11"/>
    <mergeCell ref="C7:D7"/>
    <mergeCell ref="C8:D8"/>
    <mergeCell ref="C9:D9"/>
    <mergeCell ref="C10:D10"/>
    <mergeCell ref="C11:D11"/>
    <mergeCell ref="B12:B16"/>
    <mergeCell ref="C12:D12"/>
    <mergeCell ref="C13:D13"/>
    <mergeCell ref="C14:D14"/>
    <mergeCell ref="C15:D15"/>
    <mergeCell ref="C16:D16"/>
    <mergeCell ref="B17:B21"/>
    <mergeCell ref="C17:D17"/>
    <mergeCell ref="C18:D18"/>
    <mergeCell ref="C19:D19"/>
    <mergeCell ref="C20:D20"/>
    <mergeCell ref="C21:D21"/>
    <mergeCell ref="B22:B26"/>
    <mergeCell ref="C22:D22"/>
    <mergeCell ref="C23:D23"/>
    <mergeCell ref="C24:D24"/>
    <mergeCell ref="C25:D25"/>
    <mergeCell ref="C26:D26"/>
    <mergeCell ref="B27:B31"/>
    <mergeCell ref="C27:D27"/>
    <mergeCell ref="C28:D28"/>
    <mergeCell ref="C29:D29"/>
    <mergeCell ref="C30:D30"/>
    <mergeCell ref="C31:D31"/>
    <mergeCell ref="B32:B36"/>
    <mergeCell ref="C32:D32"/>
    <mergeCell ref="C33:D33"/>
    <mergeCell ref="C34:D34"/>
    <mergeCell ref="C35:D35"/>
    <mergeCell ref="C36:D36"/>
    <mergeCell ref="B37:B41"/>
    <mergeCell ref="C37:D37"/>
    <mergeCell ref="C38:D38"/>
    <mergeCell ref="C39:D39"/>
    <mergeCell ref="C40:D40"/>
    <mergeCell ref="C41:D41"/>
    <mergeCell ref="A63:E63"/>
    <mergeCell ref="A43:E43"/>
    <mergeCell ref="A44:B44"/>
    <mergeCell ref="C44:E44"/>
    <mergeCell ref="A45:B45"/>
    <mergeCell ref="A48:B48"/>
    <mergeCell ref="C48:E48"/>
    <mergeCell ref="A54:B54"/>
    <mergeCell ref="C57:E57"/>
    <mergeCell ref="A58:B58"/>
    <mergeCell ref="A59:A60"/>
    <mergeCell ref="A62:E6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P14" sqref="P14"/>
    </sheetView>
  </sheetViews>
  <sheetFormatPr defaultRowHeight="15" x14ac:dyDescent="0.25"/>
  <cols>
    <col min="1" max="1" width="36.140625" customWidth="1"/>
    <col min="2" max="2" width="28.5703125" customWidth="1"/>
    <col min="3" max="3" width="24.7109375" customWidth="1"/>
    <col min="4" max="4" width="14.140625" customWidth="1"/>
    <col min="5" max="5" width="15" hidden="1" customWidth="1"/>
    <col min="7" max="10" width="0" hidden="1" customWidth="1"/>
  </cols>
  <sheetData>
    <row r="1" spans="1:10" x14ac:dyDescent="0.25">
      <c r="A1" s="24"/>
      <c r="B1" s="40"/>
      <c r="C1" s="40"/>
      <c r="D1" s="40"/>
      <c r="E1" s="119" t="s">
        <v>12</v>
      </c>
    </row>
    <row r="2" spans="1:10" x14ac:dyDescent="0.25">
      <c r="A2" s="25" t="s">
        <v>17</v>
      </c>
      <c r="B2" s="26"/>
      <c r="C2" s="26"/>
      <c r="D2" s="26"/>
      <c r="E2" s="26"/>
    </row>
    <row r="3" spans="1:10" x14ac:dyDescent="0.25">
      <c r="A3" s="130" t="s">
        <v>0</v>
      </c>
      <c r="B3" s="24"/>
      <c r="C3" s="24"/>
      <c r="D3" s="24"/>
      <c r="E3" s="24"/>
    </row>
    <row r="4" spans="1:10" ht="16.5" x14ac:dyDescent="0.25">
      <c r="A4" s="131" t="s">
        <v>298</v>
      </c>
      <c r="B4" s="24"/>
      <c r="C4" s="24"/>
      <c r="D4" s="24"/>
      <c r="E4" s="24"/>
    </row>
    <row r="5" spans="1:10" x14ac:dyDescent="0.25">
      <c r="A5" s="24"/>
      <c r="B5" s="24"/>
      <c r="C5" s="24"/>
      <c r="D5" s="24"/>
      <c r="E5" s="24"/>
    </row>
    <row r="6" spans="1:10" ht="54" customHeight="1" x14ac:dyDescent="0.25">
      <c r="A6" s="41" t="s">
        <v>3</v>
      </c>
      <c r="B6" s="28" t="s">
        <v>13</v>
      </c>
      <c r="C6" s="229" t="s">
        <v>299</v>
      </c>
      <c r="D6" s="230"/>
      <c r="E6" s="41" t="s">
        <v>14</v>
      </c>
      <c r="F6" s="134" t="s">
        <v>254</v>
      </c>
      <c r="G6" s="134" t="s">
        <v>255</v>
      </c>
      <c r="H6" s="134" t="s">
        <v>256</v>
      </c>
      <c r="I6" s="134" t="s">
        <v>257</v>
      </c>
      <c r="J6" s="134" t="s">
        <v>258</v>
      </c>
    </row>
    <row r="7" spans="1:10" x14ac:dyDescent="0.25">
      <c r="A7" s="241"/>
      <c r="B7" s="238" t="s">
        <v>15</v>
      </c>
      <c r="C7" s="236" t="s">
        <v>83</v>
      </c>
      <c r="D7" s="237"/>
      <c r="E7" s="136">
        <v>6429</v>
      </c>
      <c r="F7" s="135">
        <v>12057.589500000002</v>
      </c>
      <c r="G7" s="135">
        <f>E7*1.0666*1.1</f>
        <v>7542.8885400000008</v>
      </c>
      <c r="H7" s="135">
        <f>E7*1.0444*1.1</f>
        <v>7385.8923600000007</v>
      </c>
      <c r="I7" s="135">
        <f>E7*1.0222*1.1</f>
        <v>7228.8961800000006</v>
      </c>
      <c r="J7" s="135">
        <f>E7*1.1</f>
        <v>7071.9000000000005</v>
      </c>
    </row>
    <row r="8" spans="1:10" x14ac:dyDescent="0.25">
      <c r="A8" s="231"/>
      <c r="B8" s="239"/>
      <c r="C8" s="236" t="s">
        <v>207</v>
      </c>
      <c r="D8" s="237"/>
      <c r="E8" s="136">
        <v>5799</v>
      </c>
      <c r="F8" s="135">
        <v>10876.024500000001</v>
      </c>
      <c r="G8" s="135">
        <f t="shared" ref="G8:G18" si="0">E8*1.0666*1.1</f>
        <v>6803.7347399999999</v>
      </c>
      <c r="H8" s="135">
        <f t="shared" ref="H8:H18" si="1">E8*1.0444*1.1</f>
        <v>6662.1231600000001</v>
      </c>
      <c r="I8" s="135">
        <f t="shared" ref="I8:I18" si="2">E8*1.0222*1.1</f>
        <v>6520.5115800000003</v>
      </c>
      <c r="J8" s="135">
        <f t="shared" ref="J8:J18" si="3">E8*1.1</f>
        <v>6378.9000000000005</v>
      </c>
    </row>
    <row r="9" spans="1:10" x14ac:dyDescent="0.25">
      <c r="A9" s="231"/>
      <c r="B9" s="239"/>
      <c r="C9" s="236" t="s">
        <v>217</v>
      </c>
      <c r="D9" s="237"/>
      <c r="E9" s="136">
        <v>6236</v>
      </c>
      <c r="F9" s="135">
        <v>11695.618000000002</v>
      </c>
      <c r="G9" s="135">
        <f t="shared" si="0"/>
        <v>7316.4493600000005</v>
      </c>
      <c r="H9" s="135">
        <f t="shared" si="1"/>
        <v>7164.1662400000005</v>
      </c>
      <c r="I9" s="135">
        <f t="shared" si="2"/>
        <v>7011.8831200000004</v>
      </c>
      <c r="J9" s="135">
        <f t="shared" si="3"/>
        <v>6859.6</v>
      </c>
    </row>
    <row r="10" spans="1:10" x14ac:dyDescent="0.25">
      <c r="A10" s="231"/>
      <c r="B10" s="239"/>
      <c r="C10" s="236" t="s">
        <v>272</v>
      </c>
      <c r="D10" s="237"/>
      <c r="E10" s="136">
        <v>8597</v>
      </c>
      <c r="F10" s="135">
        <v>16123.673500000003</v>
      </c>
      <c r="G10" s="135">
        <f t="shared" si="0"/>
        <v>10086.516220000001</v>
      </c>
      <c r="H10" s="135">
        <f t="shared" si="1"/>
        <v>9876.5774799999999</v>
      </c>
      <c r="I10" s="135">
        <f t="shared" si="2"/>
        <v>9666.6387400000003</v>
      </c>
      <c r="J10" s="135">
        <f t="shared" si="3"/>
        <v>9456.7000000000007</v>
      </c>
    </row>
    <row r="11" spans="1:10" x14ac:dyDescent="0.25">
      <c r="A11" s="231"/>
      <c r="B11" s="238" t="s">
        <v>62</v>
      </c>
      <c r="C11" s="236" t="s">
        <v>99</v>
      </c>
      <c r="D11" s="237"/>
      <c r="E11" s="136">
        <v>7092</v>
      </c>
      <c r="F11" s="135">
        <v>13301.046000000002</v>
      </c>
      <c r="G11" s="135">
        <f t="shared" si="0"/>
        <v>8320.7599200000004</v>
      </c>
      <c r="H11" s="135">
        <f t="shared" si="1"/>
        <v>8147.5732800000005</v>
      </c>
      <c r="I11" s="135">
        <f t="shared" si="2"/>
        <v>7974.3866400000006</v>
      </c>
      <c r="J11" s="135">
        <f t="shared" si="3"/>
        <v>7801.2000000000007</v>
      </c>
    </row>
    <row r="12" spans="1:10" x14ac:dyDescent="0.25">
      <c r="A12" s="231"/>
      <c r="B12" s="239"/>
      <c r="C12" s="236" t="s">
        <v>206</v>
      </c>
      <c r="D12" s="237"/>
      <c r="E12" s="136">
        <v>6462</v>
      </c>
      <c r="F12" s="135">
        <v>12119.481000000002</v>
      </c>
      <c r="G12" s="135">
        <f t="shared" si="0"/>
        <v>7581.6061200000004</v>
      </c>
      <c r="H12" s="135">
        <f t="shared" si="1"/>
        <v>7423.8040800000008</v>
      </c>
      <c r="I12" s="135">
        <f t="shared" si="2"/>
        <v>7266.0020400000003</v>
      </c>
      <c r="J12" s="135">
        <f t="shared" si="3"/>
        <v>7108.2000000000007</v>
      </c>
    </row>
    <row r="13" spans="1:10" x14ac:dyDescent="0.25">
      <c r="A13" s="231"/>
      <c r="B13" s="239"/>
      <c r="C13" s="236" t="s">
        <v>216</v>
      </c>
      <c r="D13" s="237"/>
      <c r="E13" s="136">
        <v>6899</v>
      </c>
      <c r="F13" s="135">
        <v>12939.074500000002</v>
      </c>
      <c r="G13" s="135">
        <f t="shared" si="0"/>
        <v>8094.3207400000001</v>
      </c>
      <c r="H13" s="135">
        <f t="shared" si="1"/>
        <v>7925.8471600000003</v>
      </c>
      <c r="I13" s="135">
        <f t="shared" si="2"/>
        <v>7757.3735800000004</v>
      </c>
      <c r="J13" s="135">
        <f t="shared" si="3"/>
        <v>7588.9000000000005</v>
      </c>
    </row>
    <row r="14" spans="1:10" x14ac:dyDescent="0.25">
      <c r="A14" s="231"/>
      <c r="B14" s="239"/>
      <c r="C14" s="236" t="s">
        <v>275</v>
      </c>
      <c r="D14" s="237"/>
      <c r="E14" s="136">
        <v>9260</v>
      </c>
      <c r="F14" s="135">
        <v>17367.13</v>
      </c>
      <c r="G14" s="135">
        <f t="shared" si="0"/>
        <v>10864.387600000002</v>
      </c>
      <c r="H14" s="135">
        <f t="shared" si="1"/>
        <v>10638.258400000001</v>
      </c>
      <c r="I14" s="135">
        <f t="shared" si="2"/>
        <v>10412.129200000001</v>
      </c>
      <c r="J14" s="135">
        <f t="shared" si="3"/>
        <v>10186</v>
      </c>
    </row>
    <row r="15" spans="1:10" x14ac:dyDescent="0.25">
      <c r="A15" s="231"/>
      <c r="B15" s="238" t="s">
        <v>269</v>
      </c>
      <c r="C15" s="236" t="s">
        <v>294</v>
      </c>
      <c r="D15" s="237"/>
      <c r="E15" s="136">
        <v>6949</v>
      </c>
      <c r="F15" s="135">
        <v>13032.849500000002</v>
      </c>
      <c r="G15" s="135">
        <f t="shared" si="0"/>
        <v>8152.9837400000006</v>
      </c>
      <c r="H15" s="135">
        <f t="shared" si="1"/>
        <v>7983.2891600000012</v>
      </c>
      <c r="I15" s="135">
        <f t="shared" si="2"/>
        <v>7813.59458</v>
      </c>
      <c r="J15" s="135">
        <f t="shared" si="3"/>
        <v>7643.9000000000005</v>
      </c>
    </row>
    <row r="16" spans="1:10" x14ac:dyDescent="0.25">
      <c r="A16" s="231"/>
      <c r="B16" s="239"/>
      <c r="C16" s="236" t="s">
        <v>300</v>
      </c>
      <c r="D16" s="237"/>
      <c r="E16" s="136">
        <v>6319</v>
      </c>
      <c r="F16" s="135">
        <v>11851.284500000003</v>
      </c>
      <c r="G16" s="135">
        <f t="shared" si="0"/>
        <v>7413.8299400000005</v>
      </c>
      <c r="H16" s="135">
        <f t="shared" si="1"/>
        <v>7259.5199600000014</v>
      </c>
      <c r="I16" s="135">
        <f t="shared" si="2"/>
        <v>7105.2099800000005</v>
      </c>
      <c r="J16" s="135">
        <f t="shared" si="3"/>
        <v>6950.9000000000005</v>
      </c>
    </row>
    <row r="17" spans="1:10" x14ac:dyDescent="0.25">
      <c r="A17" s="231"/>
      <c r="B17" s="239"/>
      <c r="C17" s="236" t="s">
        <v>301</v>
      </c>
      <c r="D17" s="237"/>
      <c r="E17" s="136">
        <v>6756</v>
      </c>
      <c r="F17" s="135">
        <v>12670.878000000002</v>
      </c>
      <c r="G17" s="135">
        <f t="shared" si="0"/>
        <v>7926.5445600000003</v>
      </c>
      <c r="H17" s="135">
        <f t="shared" si="1"/>
        <v>7761.5630400000009</v>
      </c>
      <c r="I17" s="135">
        <f t="shared" si="2"/>
        <v>7596.5815200000006</v>
      </c>
      <c r="J17" s="135">
        <f t="shared" si="3"/>
        <v>7431.6</v>
      </c>
    </row>
    <row r="18" spans="1:10" x14ac:dyDescent="0.25">
      <c r="A18" s="231"/>
      <c r="B18" s="239"/>
      <c r="C18" s="236" t="s">
        <v>296</v>
      </c>
      <c r="D18" s="237"/>
      <c r="E18" s="136">
        <v>9117</v>
      </c>
      <c r="F18" s="135">
        <v>17098.933500000003</v>
      </c>
      <c r="G18" s="135">
        <f t="shared" si="0"/>
        <v>10696.611420000001</v>
      </c>
      <c r="H18" s="135">
        <f t="shared" si="1"/>
        <v>10473.97428</v>
      </c>
      <c r="I18" s="135">
        <f t="shared" si="2"/>
        <v>10251.337140000001</v>
      </c>
      <c r="J18" s="135">
        <f t="shared" si="3"/>
        <v>10028.700000000001</v>
      </c>
    </row>
    <row r="19" spans="1:10" x14ac:dyDescent="0.25">
      <c r="A19" s="43" t="s">
        <v>1</v>
      </c>
      <c r="B19" s="47"/>
      <c r="C19" s="25"/>
      <c r="D19" s="27"/>
      <c r="E19" s="27"/>
    </row>
    <row r="20" spans="1:10" ht="54.75" customHeight="1" x14ac:dyDescent="0.25">
      <c r="A20" s="224" t="s">
        <v>302</v>
      </c>
      <c r="B20" s="224"/>
      <c r="C20" s="224"/>
      <c r="D20" s="224"/>
      <c r="E20" s="224"/>
    </row>
    <row r="21" spans="1:10" ht="47.25" customHeight="1" x14ac:dyDescent="0.25">
      <c r="A21" s="176" t="s">
        <v>303</v>
      </c>
      <c r="B21" s="176"/>
      <c r="C21" s="176"/>
      <c r="D21" s="176"/>
      <c r="E21" s="176"/>
    </row>
    <row r="22" spans="1:10" x14ac:dyDescent="0.25">
      <c r="A22" s="176" t="s">
        <v>304</v>
      </c>
      <c r="B22" s="176"/>
      <c r="C22" s="120"/>
      <c r="D22" s="120"/>
      <c r="E22" s="120"/>
    </row>
    <row r="23" spans="1:10" x14ac:dyDescent="0.25">
      <c r="A23" s="33" t="s">
        <v>94</v>
      </c>
      <c r="B23" s="26"/>
      <c r="C23" s="25"/>
      <c r="D23" s="26"/>
      <c r="E23" s="26"/>
    </row>
    <row r="24" spans="1:10" ht="59.25" customHeight="1" x14ac:dyDescent="0.25">
      <c r="A24" s="25" t="s">
        <v>305</v>
      </c>
      <c r="B24" s="29"/>
      <c r="C24" s="45"/>
      <c r="D24" s="25" t="s">
        <v>306</v>
      </c>
      <c r="E24" s="29"/>
    </row>
    <row r="25" spans="1:10" ht="63" customHeight="1" x14ac:dyDescent="0.25">
      <c r="A25" s="44"/>
      <c r="B25" s="46"/>
      <c r="C25" s="132"/>
      <c r="D25" s="46"/>
      <c r="E25" s="29"/>
    </row>
    <row r="26" spans="1:10" ht="58.5" customHeight="1" x14ac:dyDescent="0.25">
      <c r="A26" s="226" t="s">
        <v>9</v>
      </c>
      <c r="B26" s="227"/>
      <c r="C26" s="234" t="s">
        <v>2</v>
      </c>
      <c r="D26" s="212"/>
      <c r="E26" s="212"/>
    </row>
    <row r="27" spans="1:10" ht="30" customHeight="1" x14ac:dyDescent="0.25">
      <c r="A27" s="35" t="s">
        <v>5</v>
      </c>
      <c r="B27" s="24"/>
      <c r="C27" s="118"/>
      <c r="D27" s="118"/>
      <c r="E27" s="118"/>
    </row>
    <row r="28" spans="1:10" ht="40.5" customHeight="1" x14ac:dyDescent="0.25">
      <c r="A28" s="37" t="s">
        <v>204</v>
      </c>
      <c r="B28" s="24"/>
      <c r="C28" s="118"/>
      <c r="D28" s="118"/>
      <c r="E28" s="118"/>
    </row>
    <row r="29" spans="1:10" ht="34.5" customHeight="1" x14ac:dyDescent="0.25">
      <c r="A29" s="121"/>
      <c r="B29" s="38"/>
      <c r="C29" s="118"/>
      <c r="D29" s="118"/>
      <c r="E29" s="118"/>
    </row>
    <row r="30" spans="1:10" ht="37.5" customHeight="1" x14ac:dyDescent="0.25">
      <c r="A30" s="121"/>
      <c r="B30" s="38"/>
      <c r="C30" s="118"/>
      <c r="D30" s="118"/>
      <c r="E30" s="118"/>
    </row>
    <row r="31" spans="1:10" ht="39.75" customHeight="1" x14ac:dyDescent="0.25">
      <c r="A31" s="35" t="s">
        <v>4</v>
      </c>
      <c r="B31" s="38"/>
      <c r="C31" s="118"/>
      <c r="D31" s="118"/>
      <c r="E31" s="118"/>
    </row>
    <row r="32" spans="1:10" x14ac:dyDescent="0.25">
      <c r="A32" s="211" t="s">
        <v>307</v>
      </c>
      <c r="B32" s="211"/>
      <c r="C32" s="118"/>
      <c r="D32" s="118"/>
      <c r="E32" s="118"/>
    </row>
    <row r="33" spans="1:5" x14ac:dyDescent="0.25">
      <c r="A33" s="121"/>
      <c r="B33" s="121"/>
      <c r="C33" s="118"/>
      <c r="D33" s="118"/>
      <c r="E33" s="118"/>
    </row>
    <row r="34" spans="1:5" x14ac:dyDescent="0.25">
      <c r="A34" s="121"/>
      <c r="B34" s="121"/>
      <c r="C34" s="118"/>
      <c r="D34" s="118"/>
      <c r="E34" s="118"/>
    </row>
    <row r="35" spans="1:5" x14ac:dyDescent="0.25">
      <c r="A35" s="39" t="s">
        <v>7</v>
      </c>
      <c r="B35" s="24"/>
      <c r="C35" s="242" t="s">
        <v>67</v>
      </c>
      <c r="D35" s="242"/>
      <c r="E35" s="242"/>
    </row>
    <row r="36" spans="1:5" ht="71.25" customHeight="1" x14ac:dyDescent="0.25">
      <c r="A36" s="188" t="s">
        <v>8</v>
      </c>
      <c r="B36" s="188"/>
      <c r="C36" s="40"/>
      <c r="D36" s="24"/>
      <c r="E36" s="24"/>
    </row>
    <row r="37" spans="1:5" ht="33.75" customHeight="1" x14ac:dyDescent="0.25">
      <c r="A37" s="163"/>
      <c r="B37" s="24"/>
      <c r="C37" s="40"/>
      <c r="D37" s="40"/>
      <c r="E37" s="40"/>
    </row>
    <row r="38" spans="1:5" hidden="1" x14ac:dyDescent="0.25">
      <c r="A38" s="163"/>
      <c r="B38" s="24"/>
      <c r="C38" s="40"/>
      <c r="D38" s="40"/>
      <c r="E38" s="40"/>
    </row>
    <row r="39" spans="1:5" x14ac:dyDescent="0.25">
      <c r="A39" s="24"/>
      <c r="B39" s="24"/>
      <c r="C39" s="24"/>
      <c r="D39" s="24"/>
      <c r="E39" s="24"/>
    </row>
    <row r="40" spans="1:5" x14ac:dyDescent="0.25">
      <c r="A40" s="188" t="s">
        <v>72</v>
      </c>
      <c r="B40" s="188"/>
      <c r="C40" s="188"/>
      <c r="D40" s="188"/>
      <c r="E40" s="188"/>
    </row>
    <row r="41" spans="1:5" x14ac:dyDescent="0.25">
      <c r="A41" s="233" t="s">
        <v>308</v>
      </c>
      <c r="B41" s="176"/>
      <c r="C41" s="176"/>
      <c r="D41" s="176"/>
      <c r="E41" s="176"/>
    </row>
  </sheetData>
  <mergeCells count="29">
    <mergeCell ref="C6:D6"/>
    <mergeCell ref="A7:A18"/>
    <mergeCell ref="B7:B10"/>
    <mergeCell ref="C7:D7"/>
    <mergeCell ref="C8:D8"/>
    <mergeCell ref="C9:D9"/>
    <mergeCell ref="C10:D10"/>
    <mergeCell ref="B11:B14"/>
    <mergeCell ref="C11:D11"/>
    <mergeCell ref="C12:D12"/>
    <mergeCell ref="C13:D13"/>
    <mergeCell ref="C14:D14"/>
    <mergeCell ref="B15:B18"/>
    <mergeCell ref="C15:D15"/>
    <mergeCell ref="C16:D16"/>
    <mergeCell ref="C17:D17"/>
    <mergeCell ref="C18:D18"/>
    <mergeCell ref="A41:E41"/>
    <mergeCell ref="A20:E20"/>
    <mergeCell ref="A21:B21"/>
    <mergeCell ref="C21:E21"/>
    <mergeCell ref="A22:B22"/>
    <mergeCell ref="A26:B26"/>
    <mergeCell ref="C26:E26"/>
    <mergeCell ref="A32:B32"/>
    <mergeCell ref="C35:E35"/>
    <mergeCell ref="A36:B36"/>
    <mergeCell ref="A37:A38"/>
    <mergeCell ref="A40:E4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tabSelected="1" workbookViewId="0">
      <selection activeCell="Q14" sqref="Q14"/>
    </sheetView>
  </sheetViews>
  <sheetFormatPr defaultRowHeight="15" x14ac:dyDescent="0.25"/>
  <cols>
    <col min="1" max="1" width="25.140625" customWidth="1"/>
    <col min="2" max="2" width="28.42578125" customWidth="1"/>
    <col min="3" max="3" width="20.42578125" customWidth="1"/>
    <col min="4" max="4" width="18.28515625" customWidth="1"/>
    <col min="5" max="5" width="23.140625" hidden="1" customWidth="1"/>
    <col min="7" max="10" width="0" hidden="1" customWidth="1"/>
  </cols>
  <sheetData>
    <row r="1" spans="1:10" x14ac:dyDescent="0.25">
      <c r="A1" s="24"/>
      <c r="B1" s="40"/>
      <c r="C1" s="40"/>
      <c r="D1" s="40"/>
      <c r="E1" s="119" t="s">
        <v>12</v>
      </c>
    </row>
    <row r="2" spans="1:10" x14ac:dyDescent="0.25">
      <c r="A2" s="25" t="s">
        <v>17</v>
      </c>
      <c r="B2" s="26"/>
      <c r="C2" s="26"/>
      <c r="D2" s="26"/>
      <c r="E2" s="26"/>
    </row>
    <row r="3" spans="1:10" x14ac:dyDescent="0.25">
      <c r="A3" s="130" t="s">
        <v>0</v>
      </c>
      <c r="B3" s="24"/>
      <c r="C3" s="24"/>
      <c r="D3" s="24"/>
      <c r="E3" s="24"/>
    </row>
    <row r="4" spans="1:10" ht="16.5" x14ac:dyDescent="0.25">
      <c r="A4" s="131" t="s">
        <v>309</v>
      </c>
      <c r="B4" s="24"/>
      <c r="C4" s="24"/>
      <c r="D4" s="24"/>
      <c r="E4" s="24"/>
    </row>
    <row r="5" spans="1:10" x14ac:dyDescent="0.25">
      <c r="A5" s="24"/>
      <c r="B5" s="24"/>
      <c r="C5" s="24"/>
      <c r="D5" s="24"/>
      <c r="E5" s="24"/>
    </row>
    <row r="6" spans="1:10" ht="33" customHeight="1" x14ac:dyDescent="0.25">
      <c r="A6" s="41" t="s">
        <v>3</v>
      </c>
      <c r="B6" s="28" t="s">
        <v>13</v>
      </c>
      <c r="C6" s="229" t="s">
        <v>310</v>
      </c>
      <c r="D6" s="230"/>
      <c r="E6" s="28" t="s">
        <v>14</v>
      </c>
      <c r="F6" s="134" t="s">
        <v>254</v>
      </c>
      <c r="G6" s="134" t="s">
        <v>255</v>
      </c>
      <c r="H6" s="134" t="s">
        <v>256</v>
      </c>
      <c r="I6" s="134" t="s">
        <v>257</v>
      </c>
      <c r="J6" s="134" t="s">
        <v>258</v>
      </c>
    </row>
    <row r="7" spans="1:10" x14ac:dyDescent="0.25">
      <c r="A7" s="241"/>
      <c r="B7" s="238" t="s">
        <v>15</v>
      </c>
      <c r="C7" s="236" t="s">
        <v>68</v>
      </c>
      <c r="D7" s="237"/>
      <c r="E7" s="137">
        <v>5980</v>
      </c>
      <c r="F7" s="135">
        <v>11215.490000000003</v>
      </c>
      <c r="G7" s="135">
        <f>E7*1.0666*1.1</f>
        <v>7016.0948000000008</v>
      </c>
      <c r="H7" s="135">
        <f>E7*1.0444*1.1</f>
        <v>6870.0632000000005</v>
      </c>
      <c r="I7" s="135">
        <f>E7*1.0222*1.1</f>
        <v>6724.0316000000012</v>
      </c>
      <c r="J7" s="135">
        <f>E7*1.1</f>
        <v>6578.0000000000009</v>
      </c>
    </row>
    <row r="8" spans="1:10" x14ac:dyDescent="0.25">
      <c r="A8" s="231"/>
      <c r="B8" s="239"/>
      <c r="C8" s="236" t="s">
        <v>207</v>
      </c>
      <c r="D8" s="237"/>
      <c r="E8" s="137">
        <v>6010</v>
      </c>
      <c r="F8" s="135">
        <v>11271.755000000003</v>
      </c>
      <c r="G8" s="135">
        <f t="shared" ref="G8:G18" si="0">E8*1.0666*1.1</f>
        <v>7051.2925999999998</v>
      </c>
      <c r="H8" s="135">
        <f t="shared" ref="H8:H18" si="1">E8*1.0444*1.1</f>
        <v>6904.5284000000011</v>
      </c>
      <c r="I8" s="135">
        <f t="shared" ref="I8:I18" si="2">E8*1.0222*1.1</f>
        <v>6757.7641999999996</v>
      </c>
      <c r="J8" s="135">
        <f t="shared" ref="J8:J18" si="3">E8*1.1</f>
        <v>6611.0000000000009</v>
      </c>
    </row>
    <row r="9" spans="1:10" x14ac:dyDescent="0.25">
      <c r="A9" s="231"/>
      <c r="B9" s="239"/>
      <c r="C9" s="236" t="s">
        <v>217</v>
      </c>
      <c r="D9" s="237"/>
      <c r="E9" s="137">
        <v>6446</v>
      </c>
      <c r="F9" s="135">
        <v>12089.473000000002</v>
      </c>
      <c r="G9" s="135">
        <f t="shared" si="0"/>
        <v>7562.8339600000008</v>
      </c>
      <c r="H9" s="135">
        <f t="shared" si="1"/>
        <v>7405.4226400000007</v>
      </c>
      <c r="I9" s="135">
        <f t="shared" si="2"/>
        <v>7248.0113200000005</v>
      </c>
      <c r="J9" s="135">
        <f t="shared" si="3"/>
        <v>7090.6</v>
      </c>
    </row>
    <row r="10" spans="1:10" x14ac:dyDescent="0.25">
      <c r="A10" s="231"/>
      <c r="B10" s="239"/>
      <c r="C10" s="236" t="s">
        <v>272</v>
      </c>
      <c r="D10" s="237"/>
      <c r="E10" s="137">
        <v>6951</v>
      </c>
      <c r="F10" s="135">
        <v>13036.600500000002</v>
      </c>
      <c r="G10" s="135">
        <f t="shared" si="0"/>
        <v>8155.3302600000006</v>
      </c>
      <c r="H10" s="135">
        <f t="shared" si="1"/>
        <v>7985.5868399999999</v>
      </c>
      <c r="I10" s="135">
        <f t="shared" si="2"/>
        <v>7815.8434200000011</v>
      </c>
      <c r="J10" s="135">
        <f t="shared" si="3"/>
        <v>7646.1</v>
      </c>
    </row>
    <row r="11" spans="1:10" x14ac:dyDescent="0.25">
      <c r="A11" s="231"/>
      <c r="B11" s="238" t="s">
        <v>62</v>
      </c>
      <c r="C11" s="236" t="s">
        <v>100</v>
      </c>
      <c r="D11" s="237"/>
      <c r="E11" s="137">
        <v>6643</v>
      </c>
      <c r="F11" s="135">
        <v>12458.946500000002</v>
      </c>
      <c r="G11" s="135">
        <f t="shared" si="0"/>
        <v>7793.9661800000003</v>
      </c>
      <c r="H11" s="135">
        <f t="shared" si="1"/>
        <v>7631.7441200000003</v>
      </c>
      <c r="I11" s="135">
        <f t="shared" si="2"/>
        <v>7469.5220600000002</v>
      </c>
      <c r="J11" s="135">
        <f t="shared" si="3"/>
        <v>7307.3</v>
      </c>
    </row>
    <row r="12" spans="1:10" x14ac:dyDescent="0.25">
      <c r="A12" s="231"/>
      <c r="B12" s="239"/>
      <c r="C12" s="236" t="s">
        <v>206</v>
      </c>
      <c r="D12" s="237"/>
      <c r="E12" s="137">
        <v>6673</v>
      </c>
      <c r="F12" s="135">
        <v>12515.211500000001</v>
      </c>
      <c r="G12" s="135">
        <f t="shared" si="0"/>
        <v>7829.1639800000003</v>
      </c>
      <c r="H12" s="135">
        <f t="shared" si="1"/>
        <v>7666.2093200000008</v>
      </c>
      <c r="I12" s="135">
        <f t="shared" si="2"/>
        <v>7503.2546600000005</v>
      </c>
      <c r="J12" s="135">
        <f t="shared" si="3"/>
        <v>7340.3</v>
      </c>
    </row>
    <row r="13" spans="1:10" x14ac:dyDescent="0.25">
      <c r="A13" s="231"/>
      <c r="B13" s="239"/>
      <c r="C13" s="236" t="s">
        <v>216</v>
      </c>
      <c r="D13" s="237"/>
      <c r="E13" s="137">
        <v>7109</v>
      </c>
      <c r="F13" s="135">
        <v>13332.929500000002</v>
      </c>
      <c r="G13" s="135">
        <f t="shared" si="0"/>
        <v>8340.7053400000004</v>
      </c>
      <c r="H13" s="135">
        <f t="shared" si="1"/>
        <v>8167.1035600000005</v>
      </c>
      <c r="I13" s="135">
        <f t="shared" si="2"/>
        <v>7993.5017800000005</v>
      </c>
      <c r="J13" s="135">
        <f t="shared" si="3"/>
        <v>7819.9000000000005</v>
      </c>
    </row>
    <row r="14" spans="1:10" x14ac:dyDescent="0.25">
      <c r="A14" s="231"/>
      <c r="B14" s="239"/>
      <c r="C14" s="236" t="s">
        <v>275</v>
      </c>
      <c r="D14" s="237"/>
      <c r="E14" s="137">
        <v>7614</v>
      </c>
      <c r="F14" s="135">
        <v>14280.057000000004</v>
      </c>
      <c r="G14" s="135">
        <f t="shared" si="0"/>
        <v>8933.2016399999993</v>
      </c>
      <c r="H14" s="135">
        <f t="shared" si="1"/>
        <v>8747.2677600000006</v>
      </c>
      <c r="I14" s="135">
        <f t="shared" si="2"/>
        <v>8561.3338800000001</v>
      </c>
      <c r="J14" s="135">
        <f t="shared" si="3"/>
        <v>8375.4000000000015</v>
      </c>
    </row>
    <row r="15" spans="1:10" x14ac:dyDescent="0.25">
      <c r="A15" s="231"/>
      <c r="B15" s="238" t="s">
        <v>269</v>
      </c>
      <c r="C15" s="236" t="s">
        <v>295</v>
      </c>
      <c r="D15" s="237"/>
      <c r="E15" s="137">
        <v>6500</v>
      </c>
      <c r="F15" s="135">
        <v>12190.750000000004</v>
      </c>
      <c r="G15" s="135">
        <f t="shared" si="0"/>
        <v>7626.1900000000005</v>
      </c>
      <c r="H15" s="135">
        <f t="shared" si="1"/>
        <v>7467.4600000000009</v>
      </c>
      <c r="I15" s="135">
        <f t="shared" si="2"/>
        <v>7308.7300000000005</v>
      </c>
      <c r="J15" s="135">
        <f t="shared" si="3"/>
        <v>7150.0000000000009</v>
      </c>
    </row>
    <row r="16" spans="1:10" x14ac:dyDescent="0.25">
      <c r="A16" s="231"/>
      <c r="B16" s="239"/>
      <c r="C16" s="236" t="s">
        <v>300</v>
      </c>
      <c r="D16" s="237"/>
      <c r="E16" s="137">
        <v>6530</v>
      </c>
      <c r="F16" s="135">
        <v>12247.015000000003</v>
      </c>
      <c r="G16" s="135">
        <f t="shared" si="0"/>
        <v>7661.3878000000004</v>
      </c>
      <c r="H16" s="135">
        <f t="shared" si="1"/>
        <v>7501.9252000000006</v>
      </c>
      <c r="I16" s="135">
        <f t="shared" si="2"/>
        <v>7342.4626000000007</v>
      </c>
      <c r="J16" s="135">
        <f t="shared" si="3"/>
        <v>7183.0000000000009</v>
      </c>
    </row>
    <row r="17" spans="1:10" x14ac:dyDescent="0.25">
      <c r="A17" s="231"/>
      <c r="B17" s="239"/>
      <c r="C17" s="236" t="s">
        <v>301</v>
      </c>
      <c r="D17" s="237"/>
      <c r="E17" s="137">
        <v>6966</v>
      </c>
      <c r="F17" s="135">
        <v>13064.733000000002</v>
      </c>
      <c r="G17" s="135">
        <f t="shared" si="0"/>
        <v>8172.9291600000006</v>
      </c>
      <c r="H17" s="135">
        <f t="shared" si="1"/>
        <v>8002.8194400000002</v>
      </c>
      <c r="I17" s="135">
        <f t="shared" si="2"/>
        <v>7832.7097200000007</v>
      </c>
      <c r="J17" s="135">
        <f t="shared" si="3"/>
        <v>7662.6</v>
      </c>
    </row>
    <row r="18" spans="1:10" x14ac:dyDescent="0.25">
      <c r="A18" s="231"/>
      <c r="B18" s="239"/>
      <c r="C18" s="236" t="s">
        <v>296</v>
      </c>
      <c r="D18" s="237"/>
      <c r="E18" s="137">
        <v>7471</v>
      </c>
      <c r="F18" s="135">
        <v>14011.860500000003</v>
      </c>
      <c r="G18" s="135">
        <f t="shared" si="0"/>
        <v>8765.4254600000004</v>
      </c>
      <c r="H18" s="135">
        <f t="shared" si="1"/>
        <v>8582.9836400000004</v>
      </c>
      <c r="I18" s="135">
        <f t="shared" si="2"/>
        <v>8400.5418200000004</v>
      </c>
      <c r="J18" s="135">
        <f t="shared" si="3"/>
        <v>8218.1</v>
      </c>
    </row>
    <row r="19" spans="1:10" x14ac:dyDescent="0.25">
      <c r="A19" s="43" t="s">
        <v>1</v>
      </c>
      <c r="B19" s="47"/>
      <c r="C19" s="25"/>
      <c r="D19" s="27"/>
      <c r="E19" s="27"/>
    </row>
    <row r="20" spans="1:10" ht="33.75" customHeight="1" x14ac:dyDescent="0.25">
      <c r="A20" s="224" t="s">
        <v>311</v>
      </c>
      <c r="B20" s="224"/>
      <c r="C20" s="224"/>
      <c r="D20" s="224"/>
      <c r="E20" s="224"/>
    </row>
    <row r="21" spans="1:10" ht="37.5" customHeight="1" x14ac:dyDescent="0.25">
      <c r="A21" s="176" t="s">
        <v>303</v>
      </c>
      <c r="B21" s="176"/>
      <c r="C21" s="176"/>
      <c r="D21" s="176"/>
      <c r="E21" s="176"/>
    </row>
    <row r="22" spans="1:10" x14ac:dyDescent="0.25">
      <c r="A22" s="176" t="s">
        <v>304</v>
      </c>
      <c r="B22" s="176"/>
      <c r="C22" s="120"/>
      <c r="D22" s="120"/>
      <c r="E22" s="120"/>
    </row>
    <row r="23" spans="1:10" x14ac:dyDescent="0.25">
      <c r="A23" s="33" t="s">
        <v>94</v>
      </c>
      <c r="B23" s="26"/>
      <c r="C23" s="25"/>
      <c r="D23" s="26"/>
      <c r="E23" s="26"/>
    </row>
    <row r="24" spans="1:10" ht="21" customHeight="1" x14ac:dyDescent="0.25">
      <c r="A24" s="25" t="s">
        <v>305</v>
      </c>
      <c r="B24" s="29"/>
      <c r="C24" s="45"/>
      <c r="D24" s="25" t="s">
        <v>306</v>
      </c>
      <c r="E24" s="29"/>
    </row>
    <row r="25" spans="1:10" ht="64.5" customHeight="1" x14ac:dyDescent="0.25">
      <c r="A25" s="44"/>
      <c r="B25" s="46"/>
      <c r="C25" s="132"/>
      <c r="D25" s="46"/>
      <c r="E25" s="29"/>
    </row>
    <row r="26" spans="1:10" ht="35.25" customHeight="1" x14ac:dyDescent="0.25">
      <c r="A26" s="226" t="s">
        <v>9</v>
      </c>
      <c r="B26" s="227"/>
      <c r="C26" s="234" t="s">
        <v>2</v>
      </c>
      <c r="D26" s="212"/>
      <c r="E26" s="212"/>
    </row>
    <row r="27" spans="1:10" ht="34.5" customHeight="1" x14ac:dyDescent="0.25">
      <c r="A27" s="35" t="s">
        <v>5</v>
      </c>
      <c r="B27" s="24"/>
      <c r="C27" s="118"/>
      <c r="D27" s="118"/>
      <c r="E27" s="118"/>
    </row>
    <row r="28" spans="1:10" ht="23.25" customHeight="1" x14ac:dyDescent="0.25">
      <c r="A28" s="37" t="s">
        <v>204</v>
      </c>
      <c r="B28" s="24"/>
      <c r="C28" s="118"/>
      <c r="D28" s="118"/>
      <c r="E28" s="118"/>
    </row>
    <row r="29" spans="1:10" ht="57.75" customHeight="1" x14ac:dyDescent="0.25">
      <c r="A29" s="121"/>
      <c r="B29" s="38"/>
      <c r="C29" s="118"/>
      <c r="D29" s="118"/>
      <c r="E29" s="118"/>
    </row>
    <row r="30" spans="1:10" ht="33" customHeight="1" x14ac:dyDescent="0.25">
      <c r="A30" s="121"/>
      <c r="B30" s="38"/>
      <c r="C30" s="118"/>
      <c r="D30" s="118"/>
      <c r="E30" s="118"/>
    </row>
    <row r="31" spans="1:10" ht="41.25" customHeight="1" x14ac:dyDescent="0.25">
      <c r="A31" s="35" t="s">
        <v>4</v>
      </c>
      <c r="B31" s="38"/>
      <c r="C31" s="118"/>
      <c r="D31" s="118"/>
      <c r="E31" s="118"/>
    </row>
    <row r="32" spans="1:10" x14ac:dyDescent="0.25">
      <c r="A32" s="211" t="s">
        <v>307</v>
      </c>
      <c r="B32" s="211"/>
      <c r="C32" s="118"/>
      <c r="D32" s="118"/>
      <c r="E32" s="118"/>
    </row>
    <row r="33" spans="1:5" x14ac:dyDescent="0.25">
      <c r="A33" s="121"/>
      <c r="B33" s="121"/>
      <c r="C33" s="118"/>
      <c r="D33" s="118"/>
      <c r="E33" s="118"/>
    </row>
    <row r="34" spans="1:5" ht="97.5" customHeight="1" x14ac:dyDescent="0.25">
      <c r="A34" s="121"/>
      <c r="B34" s="121"/>
      <c r="C34" s="118"/>
      <c r="D34" s="118"/>
      <c r="E34" s="118"/>
    </row>
    <row r="35" spans="1:5" ht="35.25" customHeight="1" x14ac:dyDescent="0.25">
      <c r="A35" s="39" t="s">
        <v>7</v>
      </c>
      <c r="B35" s="24"/>
      <c r="C35" s="242" t="s">
        <v>67</v>
      </c>
      <c r="D35" s="242"/>
      <c r="E35" s="242"/>
    </row>
    <row r="36" spans="1:5" ht="21.75" customHeight="1" x14ac:dyDescent="0.25">
      <c r="A36" s="188" t="s">
        <v>8</v>
      </c>
      <c r="B36" s="188"/>
      <c r="C36" s="40"/>
      <c r="D36" s="24"/>
      <c r="E36" s="24"/>
    </row>
    <row r="37" spans="1:5" x14ac:dyDescent="0.25">
      <c r="A37" s="163"/>
      <c r="B37" s="24"/>
      <c r="C37" s="40"/>
      <c r="D37" s="40"/>
      <c r="E37" s="40"/>
    </row>
    <row r="38" spans="1:5" ht="37.5" customHeight="1" x14ac:dyDescent="0.25">
      <c r="A38" s="163"/>
      <c r="B38" s="24"/>
      <c r="C38" s="40"/>
      <c r="D38" s="40"/>
      <c r="E38" s="40"/>
    </row>
    <row r="39" spans="1:5" x14ac:dyDescent="0.25">
      <c r="A39" s="24"/>
      <c r="B39" s="24"/>
      <c r="C39" s="24"/>
      <c r="D39" s="24"/>
      <c r="E39" s="24"/>
    </row>
    <row r="40" spans="1:5" x14ac:dyDescent="0.25">
      <c r="A40" s="188" t="s">
        <v>72</v>
      </c>
      <c r="B40" s="188"/>
      <c r="C40" s="188"/>
      <c r="D40" s="188"/>
      <c r="E40" s="188"/>
    </row>
    <row r="41" spans="1:5" x14ac:dyDescent="0.25">
      <c r="A41" s="233" t="s">
        <v>312</v>
      </c>
      <c r="B41" s="176"/>
      <c r="C41" s="176"/>
      <c r="D41" s="176"/>
      <c r="E41" s="176"/>
    </row>
  </sheetData>
  <mergeCells count="29">
    <mergeCell ref="C6:D6"/>
    <mergeCell ref="A7:A18"/>
    <mergeCell ref="B7:B10"/>
    <mergeCell ref="C7:D7"/>
    <mergeCell ref="C8:D8"/>
    <mergeCell ref="C9:D9"/>
    <mergeCell ref="C10:D10"/>
    <mergeCell ref="B11:B14"/>
    <mergeCell ref="C11:D11"/>
    <mergeCell ref="C12:D12"/>
    <mergeCell ref="C13:D13"/>
    <mergeCell ref="C14:D14"/>
    <mergeCell ref="B15:B18"/>
    <mergeCell ref="C15:D15"/>
    <mergeCell ref="C16:D16"/>
    <mergeCell ref="C17:D17"/>
    <mergeCell ref="C18:D18"/>
    <mergeCell ref="A41:E41"/>
    <mergeCell ref="A20:E20"/>
    <mergeCell ref="A21:B21"/>
    <mergeCell ref="C21:E21"/>
    <mergeCell ref="A22:B22"/>
    <mergeCell ref="A26:B26"/>
    <mergeCell ref="C26:E26"/>
    <mergeCell ref="A32:B32"/>
    <mergeCell ref="C35:E35"/>
    <mergeCell ref="A36:B36"/>
    <mergeCell ref="A37:A38"/>
    <mergeCell ref="A40:E4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0" zoomScaleNormal="70" workbookViewId="0">
      <selection activeCell="O150" sqref="O150"/>
    </sheetView>
  </sheetViews>
  <sheetFormatPr defaultRowHeight="15" x14ac:dyDescent="0.25"/>
  <cols>
    <col min="8" max="8" width="14.7109375" customWidth="1"/>
    <col min="9" max="9" width="17.28515625" customWidth="1"/>
  </cols>
  <sheetData/>
  <pageMargins left="0.25" right="0.25" top="0.75" bottom="0.75" header="0.3" footer="0.3"/>
  <pageSetup paperSize="9" scale="8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view="pageBreakPreview" zoomScale="80" zoomScaleNormal="110" zoomScaleSheetLayoutView="80" workbookViewId="0">
      <selection activeCell="L11" sqref="L11"/>
    </sheetView>
  </sheetViews>
  <sheetFormatPr defaultRowHeight="15" x14ac:dyDescent="0.25"/>
  <cols>
    <col min="1" max="1" width="45.85546875" style="24" customWidth="1"/>
    <col min="2" max="2" width="30.140625" style="24" customWidth="1"/>
    <col min="3" max="3" width="15.7109375" style="24" customWidth="1"/>
    <col min="4" max="4" width="22.5703125" style="24" customWidth="1"/>
    <col min="5" max="5" width="34.28515625" style="24" hidden="1" customWidth="1"/>
    <col min="6" max="6" width="10.5703125" style="24" bestFit="1" customWidth="1"/>
    <col min="7" max="8" width="14.42578125" style="24" hidden="1" customWidth="1"/>
    <col min="9" max="10" width="9.28515625" style="24" hidden="1" customWidth="1"/>
    <col min="11" max="16384" width="9.140625" style="24"/>
  </cols>
  <sheetData>
    <row r="1" spans="1:10" x14ac:dyDescent="0.25">
      <c r="A1" s="166" t="s">
        <v>12</v>
      </c>
      <c r="B1" s="166"/>
      <c r="C1" s="166"/>
      <c r="D1" s="166"/>
      <c r="E1" s="166"/>
    </row>
    <row r="2" spans="1:10" ht="18" customHeight="1" x14ac:dyDescent="0.25">
      <c r="A2" s="87" t="s">
        <v>22</v>
      </c>
      <c r="B2" s="88"/>
      <c r="C2" s="88"/>
      <c r="D2" s="88"/>
      <c r="E2" s="26"/>
      <c r="F2" s="40"/>
      <c r="G2" s="40"/>
      <c r="H2" s="40"/>
      <c r="I2" s="40"/>
      <c r="J2" s="40"/>
    </row>
    <row r="3" spans="1:10" ht="16.5" customHeight="1" x14ac:dyDescent="0.25">
      <c r="A3" s="95" t="s">
        <v>0</v>
      </c>
      <c r="B3" s="90"/>
      <c r="C3" s="90"/>
      <c r="D3" s="90"/>
      <c r="F3" s="40"/>
      <c r="G3" s="40"/>
      <c r="H3" s="40"/>
      <c r="I3" s="40"/>
      <c r="J3" s="40"/>
    </row>
    <row r="4" spans="1:10" s="49" customFormat="1" ht="16.5" customHeight="1" x14ac:dyDescent="0.25">
      <c r="A4" s="91" t="s">
        <v>119</v>
      </c>
      <c r="B4" s="91"/>
      <c r="C4" s="91"/>
      <c r="D4" s="91"/>
      <c r="F4" s="40"/>
      <c r="G4" s="40"/>
      <c r="H4" s="40"/>
      <c r="I4" s="40"/>
      <c r="J4" s="40"/>
    </row>
    <row r="5" spans="1:10" ht="6.75" customHeight="1" thickBot="1" x14ac:dyDescent="0.3">
      <c r="A5" s="90"/>
      <c r="B5" s="90"/>
      <c r="C5" s="90"/>
      <c r="D5" s="90"/>
      <c r="F5" s="243"/>
      <c r="G5" s="243"/>
      <c r="H5" s="243"/>
      <c r="I5" s="243"/>
      <c r="J5" s="243"/>
    </row>
    <row r="6" spans="1:10" ht="58.5" customHeight="1" x14ac:dyDescent="0.25">
      <c r="A6" s="56" t="s">
        <v>3</v>
      </c>
      <c r="B6" s="57" t="s">
        <v>13</v>
      </c>
      <c r="C6" s="167" t="s">
        <v>120</v>
      </c>
      <c r="D6" s="168"/>
      <c r="E6" s="58" t="s">
        <v>14</v>
      </c>
      <c r="F6" s="97" t="s">
        <v>254</v>
      </c>
      <c r="G6" s="97" t="s">
        <v>255</v>
      </c>
      <c r="H6" s="97" t="s">
        <v>256</v>
      </c>
      <c r="I6" s="97" t="s">
        <v>257</v>
      </c>
      <c r="J6" s="97" t="s">
        <v>258</v>
      </c>
    </row>
    <row r="7" spans="1:10" ht="16.5" customHeight="1" x14ac:dyDescent="0.25">
      <c r="A7" s="169"/>
      <c r="B7" s="170" t="s">
        <v>15</v>
      </c>
      <c r="C7" s="171" t="s">
        <v>59</v>
      </c>
      <c r="D7" s="172"/>
      <c r="E7" s="72">
        <v>5352</v>
      </c>
      <c r="F7" s="75">
        <v>9713.880000000001</v>
      </c>
      <c r="G7" s="75">
        <f>E7*1.0666*1.1</f>
        <v>6279.2875199999999</v>
      </c>
      <c r="H7" s="75">
        <f>E7*1.0444*1.1</f>
        <v>6148.5916800000014</v>
      </c>
      <c r="I7" s="76">
        <f>E7*1.0222*1.1</f>
        <v>6017.895840000001</v>
      </c>
      <c r="J7" s="76">
        <f>E7*1.1</f>
        <v>5887.2000000000007</v>
      </c>
    </row>
    <row r="8" spans="1:10" ht="15.75" customHeight="1" x14ac:dyDescent="0.25">
      <c r="A8" s="169"/>
      <c r="B8" s="170"/>
      <c r="C8" s="164" t="s">
        <v>207</v>
      </c>
      <c r="D8" s="165"/>
      <c r="E8" s="73">
        <v>5352</v>
      </c>
      <c r="F8" s="75">
        <v>9713.880000000001</v>
      </c>
      <c r="G8" s="75">
        <f t="shared" ref="G8:G40" si="0">E8*1.0666*1.1</f>
        <v>6279.2875199999999</v>
      </c>
      <c r="H8" s="75">
        <f t="shared" ref="H8:H40" si="1">E8*1.0444*1.1</f>
        <v>6148.5916800000014</v>
      </c>
      <c r="I8" s="76">
        <f t="shared" ref="I8:I40" si="2">E8*1.0222*1.1</f>
        <v>6017.895840000001</v>
      </c>
      <c r="J8" s="76">
        <f t="shared" ref="J8:J40" si="3">E8*1.1</f>
        <v>5887.2000000000007</v>
      </c>
    </row>
    <row r="9" spans="1:10" ht="15.75" customHeight="1" x14ac:dyDescent="0.25">
      <c r="A9" s="169"/>
      <c r="B9" s="170"/>
      <c r="C9" s="164" t="s">
        <v>60</v>
      </c>
      <c r="D9" s="165"/>
      <c r="E9" s="73">
        <v>5788</v>
      </c>
      <c r="F9" s="75">
        <v>10505.220000000001</v>
      </c>
      <c r="G9" s="75">
        <f t="shared" si="0"/>
        <v>6790.8288800000009</v>
      </c>
      <c r="H9" s="75">
        <f t="shared" si="1"/>
        <v>6649.4859200000001</v>
      </c>
      <c r="I9" s="76">
        <f t="shared" si="2"/>
        <v>6508.1429600000001</v>
      </c>
      <c r="J9" s="76">
        <f t="shared" si="3"/>
        <v>6366.8</v>
      </c>
    </row>
    <row r="10" spans="1:10" ht="15.75" customHeight="1" x14ac:dyDescent="0.25">
      <c r="A10" s="169"/>
      <c r="B10" s="170"/>
      <c r="C10" s="164" t="s">
        <v>217</v>
      </c>
      <c r="D10" s="165"/>
      <c r="E10" s="73">
        <v>5788</v>
      </c>
      <c r="F10" s="75">
        <v>10505.220000000001</v>
      </c>
      <c r="G10" s="75">
        <f t="shared" si="0"/>
        <v>6790.8288800000009</v>
      </c>
      <c r="H10" s="75">
        <f t="shared" si="1"/>
        <v>6649.4859200000001</v>
      </c>
      <c r="I10" s="76">
        <f t="shared" si="2"/>
        <v>6508.1429600000001</v>
      </c>
      <c r="J10" s="76">
        <f t="shared" si="3"/>
        <v>6366.8</v>
      </c>
    </row>
    <row r="11" spans="1:10" ht="15.75" customHeight="1" x14ac:dyDescent="0.25">
      <c r="A11" s="169"/>
      <c r="B11" s="170"/>
      <c r="C11" s="164" t="s">
        <v>83</v>
      </c>
      <c r="D11" s="165"/>
      <c r="E11" s="74">
        <v>5430</v>
      </c>
      <c r="F11" s="75">
        <v>9855.4500000000007</v>
      </c>
      <c r="G11" s="75">
        <f t="shared" si="0"/>
        <v>6370.8018000000002</v>
      </c>
      <c r="H11" s="75">
        <f t="shared" si="1"/>
        <v>6238.2012000000004</v>
      </c>
      <c r="I11" s="76">
        <f t="shared" si="2"/>
        <v>6105.6006000000007</v>
      </c>
      <c r="J11" s="76">
        <f t="shared" si="3"/>
        <v>5973.0000000000009</v>
      </c>
    </row>
    <row r="12" spans="1:10" ht="15.75" x14ac:dyDescent="0.25">
      <c r="A12" s="169"/>
      <c r="B12" s="170"/>
      <c r="C12" s="164" t="s">
        <v>68</v>
      </c>
      <c r="D12" s="165"/>
      <c r="E12" s="74">
        <v>5522</v>
      </c>
      <c r="F12" s="75">
        <v>10022.430000000002</v>
      </c>
      <c r="G12" s="75">
        <f t="shared" si="0"/>
        <v>6478.74172</v>
      </c>
      <c r="H12" s="75">
        <f t="shared" si="1"/>
        <v>6343.8944800000008</v>
      </c>
      <c r="I12" s="76">
        <f t="shared" si="2"/>
        <v>6209.0472399999999</v>
      </c>
      <c r="J12" s="76">
        <f t="shared" si="3"/>
        <v>6074.2000000000007</v>
      </c>
    </row>
    <row r="13" spans="1:10" ht="15.75" x14ac:dyDescent="0.25">
      <c r="A13" s="169"/>
      <c r="B13" s="170"/>
      <c r="C13" s="164" t="s">
        <v>69</v>
      </c>
      <c r="D13" s="165"/>
      <c r="E13" s="74">
        <v>5265</v>
      </c>
      <c r="F13" s="75">
        <v>9555.9750000000022</v>
      </c>
      <c r="G13" s="75">
        <f t="shared" si="0"/>
        <v>6177.2139000000006</v>
      </c>
      <c r="H13" s="75">
        <f t="shared" si="1"/>
        <v>6048.6426000000001</v>
      </c>
      <c r="I13" s="76">
        <f t="shared" si="2"/>
        <v>5920.0713000000005</v>
      </c>
      <c r="J13" s="76">
        <f t="shared" si="3"/>
        <v>5791.5000000000009</v>
      </c>
    </row>
    <row r="14" spans="1:10" ht="15.75" x14ac:dyDescent="0.25">
      <c r="A14" s="169"/>
      <c r="B14" s="170"/>
      <c r="C14" s="164" t="s">
        <v>78</v>
      </c>
      <c r="D14" s="165"/>
      <c r="E14" s="74">
        <v>5456</v>
      </c>
      <c r="F14" s="75">
        <v>9902.6400000000012</v>
      </c>
      <c r="G14" s="75">
        <f t="shared" si="0"/>
        <v>6401.3065600000009</v>
      </c>
      <c r="H14" s="75">
        <f t="shared" si="1"/>
        <v>6268.0710400000007</v>
      </c>
      <c r="I14" s="76">
        <f t="shared" si="2"/>
        <v>6134.8355200000005</v>
      </c>
      <c r="J14" s="76">
        <f t="shared" si="3"/>
        <v>6001.6</v>
      </c>
    </row>
    <row r="15" spans="1:10" ht="15.75" x14ac:dyDescent="0.25">
      <c r="A15" s="169"/>
      <c r="B15" s="170"/>
      <c r="C15" s="164" t="s">
        <v>209</v>
      </c>
      <c r="D15" s="165"/>
      <c r="E15" s="74">
        <v>5456</v>
      </c>
      <c r="F15" s="75">
        <v>9902.6400000000012</v>
      </c>
      <c r="G15" s="75">
        <f t="shared" si="0"/>
        <v>6401.3065600000009</v>
      </c>
      <c r="H15" s="75">
        <f t="shared" si="1"/>
        <v>6268.0710400000007</v>
      </c>
      <c r="I15" s="76">
        <f t="shared" si="2"/>
        <v>6134.8355200000005</v>
      </c>
      <c r="J15" s="76">
        <f t="shared" si="3"/>
        <v>6001.6</v>
      </c>
    </row>
    <row r="16" spans="1:10" ht="15.75" x14ac:dyDescent="0.25">
      <c r="A16" s="169"/>
      <c r="B16" s="170"/>
      <c r="C16" s="164" t="s">
        <v>84</v>
      </c>
      <c r="D16" s="165"/>
      <c r="E16" s="74">
        <v>5891</v>
      </c>
      <c r="F16" s="75">
        <v>10692.165000000001</v>
      </c>
      <c r="G16" s="75">
        <f t="shared" si="0"/>
        <v>6911.6746599999997</v>
      </c>
      <c r="H16" s="75">
        <f t="shared" si="1"/>
        <v>6767.8164400000005</v>
      </c>
      <c r="I16" s="76">
        <f t="shared" si="2"/>
        <v>6623.9582200000004</v>
      </c>
      <c r="J16" s="76">
        <f t="shared" si="3"/>
        <v>6480.1</v>
      </c>
    </row>
    <row r="17" spans="1:10" ht="15.75" x14ac:dyDescent="0.25">
      <c r="A17" s="169"/>
      <c r="B17" s="170"/>
      <c r="C17" s="164" t="s">
        <v>211</v>
      </c>
      <c r="D17" s="165"/>
      <c r="E17" s="74">
        <v>5891</v>
      </c>
      <c r="F17" s="75">
        <v>10692.165000000001</v>
      </c>
      <c r="G17" s="75">
        <f t="shared" si="0"/>
        <v>6911.6746599999997</v>
      </c>
      <c r="H17" s="75">
        <f t="shared" si="1"/>
        <v>6767.8164400000005</v>
      </c>
      <c r="I17" s="76">
        <f t="shared" si="2"/>
        <v>6623.9582200000004</v>
      </c>
      <c r="J17" s="76">
        <f t="shared" si="3"/>
        <v>6480.1</v>
      </c>
    </row>
    <row r="18" spans="1:10" ht="15.75" x14ac:dyDescent="0.25">
      <c r="A18" s="169"/>
      <c r="B18" s="170"/>
      <c r="C18" s="164" t="s">
        <v>85</v>
      </c>
      <c r="D18" s="165"/>
      <c r="E18" s="74">
        <v>5519</v>
      </c>
      <c r="F18" s="75">
        <v>10016.985000000001</v>
      </c>
      <c r="G18" s="75">
        <f t="shared" si="0"/>
        <v>6475.2219400000013</v>
      </c>
      <c r="H18" s="75">
        <f t="shared" si="1"/>
        <v>6340.4479600000004</v>
      </c>
      <c r="I18" s="76">
        <f t="shared" si="2"/>
        <v>6205.6739800000014</v>
      </c>
      <c r="J18" s="76">
        <f t="shared" si="3"/>
        <v>6070.9000000000005</v>
      </c>
    </row>
    <row r="19" spans="1:10" ht="15.75" x14ac:dyDescent="0.25">
      <c r="A19" s="169"/>
      <c r="B19" s="170"/>
      <c r="C19" s="164" t="s">
        <v>213</v>
      </c>
      <c r="D19" s="165"/>
      <c r="E19" s="74">
        <v>5519</v>
      </c>
      <c r="F19" s="75">
        <v>10016.985000000001</v>
      </c>
      <c r="G19" s="75">
        <f t="shared" si="0"/>
        <v>6475.2219400000013</v>
      </c>
      <c r="H19" s="75">
        <f t="shared" si="1"/>
        <v>6340.4479600000004</v>
      </c>
      <c r="I19" s="76">
        <f t="shared" si="2"/>
        <v>6205.6739800000014</v>
      </c>
      <c r="J19" s="76">
        <f t="shared" si="3"/>
        <v>6070.9000000000005</v>
      </c>
    </row>
    <row r="20" spans="1:10" ht="15.75" x14ac:dyDescent="0.25">
      <c r="A20" s="169"/>
      <c r="B20" s="170"/>
      <c r="C20" s="164" t="s">
        <v>86</v>
      </c>
      <c r="D20" s="165"/>
      <c r="E20" s="74">
        <v>5828</v>
      </c>
      <c r="F20" s="75">
        <v>10577.820000000002</v>
      </c>
      <c r="G20" s="75">
        <f t="shared" si="0"/>
        <v>6837.7592800000002</v>
      </c>
      <c r="H20" s="75">
        <f t="shared" si="1"/>
        <v>6695.4395200000008</v>
      </c>
      <c r="I20" s="76">
        <f t="shared" si="2"/>
        <v>6553.1197600000005</v>
      </c>
      <c r="J20" s="76">
        <f t="shared" si="3"/>
        <v>6410.8</v>
      </c>
    </row>
    <row r="21" spans="1:10" ht="15.75" x14ac:dyDescent="0.25">
      <c r="A21" s="169"/>
      <c r="B21" s="170"/>
      <c r="C21" s="164" t="s">
        <v>233</v>
      </c>
      <c r="D21" s="165"/>
      <c r="E21" s="74">
        <v>5828</v>
      </c>
      <c r="F21" s="75">
        <v>10577.820000000002</v>
      </c>
      <c r="G21" s="75">
        <f t="shared" si="0"/>
        <v>6837.7592800000002</v>
      </c>
      <c r="H21" s="75">
        <f t="shared" si="1"/>
        <v>6695.4395200000008</v>
      </c>
      <c r="I21" s="76">
        <f t="shared" si="2"/>
        <v>6553.1197600000005</v>
      </c>
      <c r="J21" s="76">
        <f t="shared" si="3"/>
        <v>6410.8</v>
      </c>
    </row>
    <row r="22" spans="1:10" ht="15.75" x14ac:dyDescent="0.25">
      <c r="A22" s="169"/>
      <c r="B22" s="170"/>
      <c r="C22" s="164" t="s">
        <v>136</v>
      </c>
      <c r="D22" s="165"/>
      <c r="E22" s="74">
        <v>5500</v>
      </c>
      <c r="F22" s="75">
        <v>9982.5000000000036</v>
      </c>
      <c r="G22" s="75">
        <f t="shared" si="0"/>
        <v>6452.93</v>
      </c>
      <c r="H22" s="75">
        <f t="shared" si="1"/>
        <v>6318.62</v>
      </c>
      <c r="I22" s="76">
        <f t="shared" si="2"/>
        <v>6184.3100000000013</v>
      </c>
      <c r="J22" s="76">
        <f t="shared" si="3"/>
        <v>6050.0000000000009</v>
      </c>
    </row>
    <row r="23" spans="1:10" ht="15.75" x14ac:dyDescent="0.25">
      <c r="A23" s="169"/>
      <c r="B23" s="170"/>
      <c r="C23" s="164" t="s">
        <v>215</v>
      </c>
      <c r="D23" s="165"/>
      <c r="E23" s="74">
        <v>5500</v>
      </c>
      <c r="F23" s="75">
        <v>9982.5000000000036</v>
      </c>
      <c r="G23" s="75">
        <f t="shared" si="0"/>
        <v>6452.93</v>
      </c>
      <c r="H23" s="75">
        <f t="shared" si="1"/>
        <v>6318.62</v>
      </c>
      <c r="I23" s="76">
        <f t="shared" si="2"/>
        <v>6184.3100000000013</v>
      </c>
      <c r="J23" s="76">
        <f t="shared" si="3"/>
        <v>6050.0000000000009</v>
      </c>
    </row>
    <row r="24" spans="1:10" ht="15" customHeight="1" x14ac:dyDescent="0.25">
      <c r="A24" s="169"/>
      <c r="B24" s="185" t="s">
        <v>62</v>
      </c>
      <c r="C24" s="164" t="s">
        <v>63</v>
      </c>
      <c r="D24" s="165"/>
      <c r="E24" s="73">
        <v>6015</v>
      </c>
      <c r="F24" s="75">
        <v>10917.225000000002</v>
      </c>
      <c r="G24" s="75">
        <f t="shared" si="0"/>
        <v>7057.1589000000004</v>
      </c>
      <c r="H24" s="75">
        <f t="shared" si="1"/>
        <v>6910.2726000000002</v>
      </c>
      <c r="I24" s="76">
        <f t="shared" si="2"/>
        <v>6763.386300000001</v>
      </c>
      <c r="J24" s="76">
        <f t="shared" si="3"/>
        <v>6616.5000000000009</v>
      </c>
    </row>
    <row r="25" spans="1:10" ht="15" customHeight="1" x14ac:dyDescent="0.25">
      <c r="A25" s="169"/>
      <c r="B25" s="186"/>
      <c r="C25" s="164" t="s">
        <v>206</v>
      </c>
      <c r="D25" s="165"/>
      <c r="E25" s="73">
        <v>6015</v>
      </c>
      <c r="F25" s="75">
        <v>10917.225000000002</v>
      </c>
      <c r="G25" s="75">
        <f t="shared" si="0"/>
        <v>7057.1589000000004</v>
      </c>
      <c r="H25" s="75">
        <f t="shared" si="1"/>
        <v>6910.2726000000002</v>
      </c>
      <c r="I25" s="76">
        <f t="shared" si="2"/>
        <v>6763.386300000001</v>
      </c>
      <c r="J25" s="76">
        <f t="shared" si="3"/>
        <v>6616.5000000000009</v>
      </c>
    </row>
    <row r="26" spans="1:10" ht="15.75" customHeight="1" x14ac:dyDescent="0.25">
      <c r="A26" s="169"/>
      <c r="B26" s="186"/>
      <c r="C26" s="164" t="s">
        <v>64</v>
      </c>
      <c r="D26" s="165"/>
      <c r="E26" s="73">
        <v>6452</v>
      </c>
      <c r="F26" s="75">
        <v>11710.380000000001</v>
      </c>
      <c r="G26" s="75">
        <f t="shared" si="0"/>
        <v>7569.8735200000001</v>
      </c>
      <c r="H26" s="75">
        <f t="shared" si="1"/>
        <v>7412.3156800000006</v>
      </c>
      <c r="I26" s="76">
        <f t="shared" si="2"/>
        <v>7254.7578400000011</v>
      </c>
      <c r="J26" s="76">
        <f t="shared" si="3"/>
        <v>7097.2000000000007</v>
      </c>
    </row>
    <row r="27" spans="1:10" ht="15.75" customHeight="1" x14ac:dyDescent="0.25">
      <c r="A27" s="169"/>
      <c r="B27" s="186"/>
      <c r="C27" s="164" t="s">
        <v>216</v>
      </c>
      <c r="D27" s="165"/>
      <c r="E27" s="73">
        <v>6452</v>
      </c>
      <c r="F27" s="75">
        <v>11710.380000000001</v>
      </c>
      <c r="G27" s="75">
        <f t="shared" si="0"/>
        <v>7569.8735200000001</v>
      </c>
      <c r="H27" s="75">
        <f t="shared" si="1"/>
        <v>7412.3156800000006</v>
      </c>
      <c r="I27" s="76">
        <f t="shared" si="2"/>
        <v>7254.7578400000011</v>
      </c>
      <c r="J27" s="76">
        <f t="shared" si="3"/>
        <v>7097.2000000000007</v>
      </c>
    </row>
    <row r="28" spans="1:10" ht="15" customHeight="1" x14ac:dyDescent="0.25">
      <c r="A28" s="169"/>
      <c r="B28" s="186"/>
      <c r="C28" s="164" t="s">
        <v>99</v>
      </c>
      <c r="D28" s="165"/>
      <c r="E28" s="74">
        <v>6093</v>
      </c>
      <c r="F28" s="75">
        <v>11058.795000000002</v>
      </c>
      <c r="G28" s="75">
        <f t="shared" si="0"/>
        <v>7148.6731800000007</v>
      </c>
      <c r="H28" s="75">
        <f t="shared" si="1"/>
        <v>6999.8821200000002</v>
      </c>
      <c r="I28" s="76">
        <f t="shared" si="2"/>
        <v>6851.0910600000007</v>
      </c>
      <c r="J28" s="76">
        <f t="shared" si="3"/>
        <v>6702.3</v>
      </c>
    </row>
    <row r="29" spans="1:10" ht="15" customHeight="1" x14ac:dyDescent="0.25">
      <c r="A29" s="169"/>
      <c r="B29" s="186"/>
      <c r="C29" s="164" t="s">
        <v>100</v>
      </c>
      <c r="D29" s="165"/>
      <c r="E29" s="74">
        <v>6185</v>
      </c>
      <c r="F29" s="75">
        <v>11225.775000000001</v>
      </c>
      <c r="G29" s="75">
        <f t="shared" si="0"/>
        <v>7256.6131000000005</v>
      </c>
      <c r="H29" s="75">
        <f t="shared" si="1"/>
        <v>7105.5753999999997</v>
      </c>
      <c r="I29" s="76">
        <f t="shared" si="2"/>
        <v>6954.5377000000008</v>
      </c>
      <c r="J29" s="76">
        <f t="shared" si="3"/>
        <v>6803.5000000000009</v>
      </c>
    </row>
    <row r="30" spans="1:10" ht="15" customHeight="1" x14ac:dyDescent="0.25">
      <c r="A30" s="169"/>
      <c r="B30" s="186"/>
      <c r="C30" s="164" t="s">
        <v>101</v>
      </c>
      <c r="D30" s="165"/>
      <c r="E30" s="74">
        <v>5929</v>
      </c>
      <c r="F30" s="75">
        <v>10761.135000000002</v>
      </c>
      <c r="G30" s="75">
        <f t="shared" si="0"/>
        <v>6956.2585400000007</v>
      </c>
      <c r="H30" s="75">
        <f t="shared" si="1"/>
        <v>6811.4723600000007</v>
      </c>
      <c r="I30" s="76">
        <f t="shared" si="2"/>
        <v>6666.6861800000006</v>
      </c>
      <c r="J30" s="76">
        <f t="shared" si="3"/>
        <v>6521.9000000000005</v>
      </c>
    </row>
    <row r="31" spans="1:10" ht="15" customHeight="1" x14ac:dyDescent="0.25">
      <c r="A31" s="169"/>
      <c r="B31" s="186"/>
      <c r="C31" s="164" t="s">
        <v>102</v>
      </c>
      <c r="D31" s="165"/>
      <c r="E31" s="74">
        <v>6119</v>
      </c>
      <c r="F31" s="75">
        <v>11105.985000000002</v>
      </c>
      <c r="G31" s="75">
        <f t="shared" si="0"/>
        <v>7179.1779400000005</v>
      </c>
      <c r="H31" s="75">
        <f t="shared" si="1"/>
        <v>7029.7519600000005</v>
      </c>
      <c r="I31" s="76">
        <f t="shared" si="2"/>
        <v>6880.3259800000005</v>
      </c>
      <c r="J31" s="76">
        <f t="shared" si="3"/>
        <v>6730.9000000000005</v>
      </c>
    </row>
    <row r="32" spans="1:10" ht="15" customHeight="1" x14ac:dyDescent="0.25">
      <c r="A32" s="169"/>
      <c r="B32" s="186"/>
      <c r="C32" s="164" t="s">
        <v>208</v>
      </c>
      <c r="D32" s="165"/>
      <c r="E32" s="74">
        <v>6119</v>
      </c>
      <c r="F32" s="75">
        <v>11105.985000000002</v>
      </c>
      <c r="G32" s="75">
        <f t="shared" si="0"/>
        <v>7179.1779400000005</v>
      </c>
      <c r="H32" s="75">
        <f t="shared" si="1"/>
        <v>7029.7519600000005</v>
      </c>
      <c r="I32" s="76">
        <f t="shared" si="2"/>
        <v>6880.3259800000005</v>
      </c>
      <c r="J32" s="76">
        <f t="shared" si="3"/>
        <v>6730.9000000000005</v>
      </c>
    </row>
    <row r="33" spans="1:10" ht="15" customHeight="1" x14ac:dyDescent="0.25">
      <c r="A33" s="169"/>
      <c r="B33" s="186"/>
      <c r="C33" s="164" t="s">
        <v>103</v>
      </c>
      <c r="D33" s="165"/>
      <c r="E33" s="74">
        <v>6555</v>
      </c>
      <c r="F33" s="75">
        <v>11897.325000000003</v>
      </c>
      <c r="G33" s="75">
        <f t="shared" si="0"/>
        <v>7690.7193000000007</v>
      </c>
      <c r="H33" s="75">
        <f t="shared" si="1"/>
        <v>7530.646200000001</v>
      </c>
      <c r="I33" s="76">
        <f t="shared" si="2"/>
        <v>7370.5731000000005</v>
      </c>
      <c r="J33" s="76">
        <f t="shared" si="3"/>
        <v>7210.5000000000009</v>
      </c>
    </row>
    <row r="34" spans="1:10" ht="15" customHeight="1" x14ac:dyDescent="0.25">
      <c r="A34" s="169"/>
      <c r="B34" s="186"/>
      <c r="C34" s="164" t="s">
        <v>210</v>
      </c>
      <c r="D34" s="165"/>
      <c r="E34" s="74">
        <v>6555</v>
      </c>
      <c r="F34" s="75">
        <v>11897.325000000003</v>
      </c>
      <c r="G34" s="75">
        <f t="shared" si="0"/>
        <v>7690.7193000000007</v>
      </c>
      <c r="H34" s="75">
        <f t="shared" si="1"/>
        <v>7530.646200000001</v>
      </c>
      <c r="I34" s="76">
        <f t="shared" si="2"/>
        <v>7370.5731000000005</v>
      </c>
      <c r="J34" s="76">
        <f t="shared" si="3"/>
        <v>7210.5000000000009</v>
      </c>
    </row>
    <row r="35" spans="1:10" ht="15" customHeight="1" x14ac:dyDescent="0.25">
      <c r="A35" s="169"/>
      <c r="B35" s="186"/>
      <c r="C35" s="164" t="s">
        <v>104</v>
      </c>
      <c r="D35" s="165"/>
      <c r="E35" s="74">
        <v>6182</v>
      </c>
      <c r="F35" s="75">
        <v>11220.330000000002</v>
      </c>
      <c r="G35" s="75">
        <f t="shared" si="0"/>
        <v>7253.0933200000009</v>
      </c>
      <c r="H35" s="75">
        <f t="shared" si="1"/>
        <v>7102.1288800000011</v>
      </c>
      <c r="I35" s="76">
        <f t="shared" si="2"/>
        <v>6951.1644400000005</v>
      </c>
      <c r="J35" s="76">
        <f t="shared" si="3"/>
        <v>6800.2000000000007</v>
      </c>
    </row>
    <row r="36" spans="1:10" ht="15" customHeight="1" x14ac:dyDescent="0.25">
      <c r="A36" s="169"/>
      <c r="B36" s="186"/>
      <c r="C36" s="164" t="s">
        <v>212</v>
      </c>
      <c r="D36" s="165"/>
      <c r="E36" s="74">
        <v>6182</v>
      </c>
      <c r="F36" s="75">
        <v>11220.330000000002</v>
      </c>
      <c r="G36" s="75">
        <f t="shared" si="0"/>
        <v>7253.0933200000009</v>
      </c>
      <c r="H36" s="75">
        <f t="shared" si="1"/>
        <v>7102.1288800000011</v>
      </c>
      <c r="I36" s="76">
        <f t="shared" si="2"/>
        <v>6951.1644400000005</v>
      </c>
      <c r="J36" s="76">
        <f t="shared" si="3"/>
        <v>6800.2000000000007</v>
      </c>
    </row>
    <row r="37" spans="1:10" ht="15" customHeight="1" x14ac:dyDescent="0.25">
      <c r="A37" s="169"/>
      <c r="B37" s="186"/>
      <c r="C37" s="164" t="s">
        <v>105</v>
      </c>
      <c r="D37" s="165"/>
      <c r="E37" s="74">
        <v>6491</v>
      </c>
      <c r="F37" s="75">
        <v>11781.165000000001</v>
      </c>
      <c r="G37" s="75">
        <f t="shared" si="0"/>
        <v>7615.6306599999998</v>
      </c>
      <c r="H37" s="75">
        <f t="shared" si="1"/>
        <v>7457.1204400000006</v>
      </c>
      <c r="I37" s="76">
        <f t="shared" si="2"/>
        <v>7298.6102200000005</v>
      </c>
      <c r="J37" s="76">
        <f t="shared" si="3"/>
        <v>7140.1</v>
      </c>
    </row>
    <row r="38" spans="1:10" ht="15" customHeight="1" x14ac:dyDescent="0.25">
      <c r="A38" s="169"/>
      <c r="B38" s="186"/>
      <c r="C38" s="164" t="s">
        <v>232</v>
      </c>
      <c r="D38" s="165"/>
      <c r="E38" s="74">
        <v>6491</v>
      </c>
      <c r="F38" s="75">
        <v>11781.165000000001</v>
      </c>
      <c r="G38" s="75">
        <f t="shared" si="0"/>
        <v>7615.6306599999998</v>
      </c>
      <c r="H38" s="75">
        <f t="shared" si="1"/>
        <v>7457.1204400000006</v>
      </c>
      <c r="I38" s="76">
        <f t="shared" si="2"/>
        <v>7298.6102200000005</v>
      </c>
      <c r="J38" s="76">
        <f t="shared" si="3"/>
        <v>7140.1</v>
      </c>
    </row>
    <row r="39" spans="1:10" ht="15" customHeight="1" x14ac:dyDescent="0.25">
      <c r="A39" s="169"/>
      <c r="B39" s="186"/>
      <c r="C39" s="164" t="s">
        <v>137</v>
      </c>
      <c r="D39" s="165"/>
      <c r="E39" s="74">
        <v>6163</v>
      </c>
      <c r="F39" s="75">
        <v>11185.845000000001</v>
      </c>
      <c r="G39" s="75">
        <f t="shared" si="0"/>
        <v>7230.8013799999999</v>
      </c>
      <c r="H39" s="75">
        <f t="shared" si="1"/>
        <v>7080.3009200000006</v>
      </c>
      <c r="I39" s="76">
        <f t="shared" si="2"/>
        <v>6929.8004600000004</v>
      </c>
      <c r="J39" s="76">
        <f t="shared" si="3"/>
        <v>6779.3</v>
      </c>
    </row>
    <row r="40" spans="1:10" ht="15" customHeight="1" x14ac:dyDescent="0.25">
      <c r="A40" s="169"/>
      <c r="B40" s="186"/>
      <c r="C40" s="164" t="s">
        <v>214</v>
      </c>
      <c r="D40" s="165"/>
      <c r="E40" s="74">
        <v>6163</v>
      </c>
      <c r="F40" s="75">
        <v>11185.845000000001</v>
      </c>
      <c r="G40" s="75">
        <f t="shared" si="0"/>
        <v>7230.8013799999999</v>
      </c>
      <c r="H40" s="75">
        <f t="shared" si="1"/>
        <v>7080.3009200000006</v>
      </c>
      <c r="I40" s="76">
        <f t="shared" si="2"/>
        <v>6929.8004600000004</v>
      </c>
      <c r="J40" s="76">
        <f t="shared" si="3"/>
        <v>6779.3</v>
      </c>
    </row>
    <row r="41" spans="1:10" ht="18" customHeight="1" x14ac:dyDescent="0.25">
      <c r="A41" s="25" t="s">
        <v>1</v>
      </c>
      <c r="B41" s="27"/>
      <c r="C41" s="27"/>
      <c r="D41" s="27"/>
      <c r="E41" s="27"/>
    </row>
    <row r="42" spans="1:10" ht="123.75" customHeight="1" x14ac:dyDescent="0.25">
      <c r="A42" s="180" t="s">
        <v>123</v>
      </c>
      <c r="B42" s="180"/>
      <c r="C42" s="180"/>
      <c r="D42" s="180"/>
      <c r="E42" s="180"/>
      <c r="F42" s="60"/>
      <c r="G42" s="60"/>
    </row>
    <row r="43" spans="1:10" ht="18" customHeight="1" x14ac:dyDescent="0.25">
      <c r="A43" s="25" t="s">
        <v>94</v>
      </c>
      <c r="B43" s="26"/>
      <c r="C43" s="25"/>
      <c r="D43" s="26"/>
      <c r="E43" s="26"/>
    </row>
    <row r="44" spans="1:10" s="46" customFormat="1" ht="63.75" customHeight="1" x14ac:dyDescent="0.25">
      <c r="A44" s="45"/>
      <c r="B44" s="29"/>
      <c r="C44" s="45"/>
      <c r="D44" s="29"/>
      <c r="E44" s="29"/>
    </row>
    <row r="45" spans="1:10" ht="18" customHeight="1" x14ac:dyDescent="0.25">
      <c r="A45" s="25" t="s">
        <v>94</v>
      </c>
      <c r="B45" s="26"/>
      <c r="C45" s="25"/>
      <c r="D45" s="26"/>
      <c r="E45" s="26"/>
    </row>
    <row r="46" spans="1:10" s="46" customFormat="1" ht="63.75" customHeight="1" x14ac:dyDescent="0.25">
      <c r="A46" s="45"/>
      <c r="B46" s="29"/>
      <c r="C46" s="45"/>
      <c r="D46" s="29"/>
      <c r="E46" s="29"/>
    </row>
    <row r="47" spans="1:10" x14ac:dyDescent="0.25">
      <c r="A47" s="181" t="s">
        <v>9</v>
      </c>
      <c r="B47" s="181"/>
      <c r="D47" s="182" t="s">
        <v>2</v>
      </c>
      <c r="E47" s="182"/>
    </row>
    <row r="48" spans="1:10" ht="12.75" customHeight="1" x14ac:dyDescent="0.25">
      <c r="A48" s="49" t="s">
        <v>10</v>
      </c>
      <c r="B48" s="59" t="s">
        <v>5</v>
      </c>
      <c r="C48" s="69"/>
      <c r="D48" s="69"/>
      <c r="E48" s="69"/>
    </row>
    <row r="49" spans="1:5" ht="18" customHeight="1" x14ac:dyDescent="0.25">
      <c r="A49" s="24" t="s">
        <v>203</v>
      </c>
      <c r="B49" s="62" t="s">
        <v>204</v>
      </c>
      <c r="C49" s="69"/>
      <c r="D49" s="69"/>
      <c r="E49" s="69"/>
    </row>
    <row r="50" spans="1:5" x14ac:dyDescent="0.25">
      <c r="A50" s="31"/>
      <c r="B50" s="38"/>
      <c r="C50" s="69"/>
      <c r="D50" s="69"/>
      <c r="E50" s="69"/>
    </row>
    <row r="51" spans="1:5" ht="26.25" customHeight="1" x14ac:dyDescent="0.25">
      <c r="A51" s="31"/>
      <c r="B51" s="38"/>
      <c r="C51" s="69"/>
      <c r="D51" s="69"/>
      <c r="E51" s="69"/>
    </row>
    <row r="52" spans="1:5" ht="7.5" customHeight="1" x14ac:dyDescent="0.25">
      <c r="A52" s="31"/>
      <c r="B52" s="38"/>
      <c r="C52" s="69"/>
      <c r="D52" s="69"/>
      <c r="E52" s="69"/>
    </row>
    <row r="53" spans="1:5" ht="12.75" customHeight="1" x14ac:dyDescent="0.25">
      <c r="A53" s="49" t="s">
        <v>10</v>
      </c>
      <c r="B53" s="59" t="s">
        <v>5</v>
      </c>
      <c r="C53" s="69"/>
      <c r="D53" s="69"/>
      <c r="E53" s="69"/>
    </row>
    <row r="54" spans="1:5" ht="18" customHeight="1" x14ac:dyDescent="0.25">
      <c r="A54" s="24" t="s">
        <v>11</v>
      </c>
      <c r="B54" s="62" t="s">
        <v>6</v>
      </c>
      <c r="C54" s="69"/>
      <c r="D54" s="69"/>
      <c r="E54" s="69"/>
    </row>
    <row r="55" spans="1:5" ht="26.25" customHeight="1" x14ac:dyDescent="0.25">
      <c r="A55" s="31"/>
      <c r="B55" s="38"/>
      <c r="C55" s="69"/>
      <c r="D55" s="69"/>
      <c r="E55" s="69"/>
    </row>
    <row r="56" spans="1:5" ht="35.25" customHeight="1" x14ac:dyDescent="0.25">
      <c r="A56" s="59" t="s">
        <v>4</v>
      </c>
      <c r="B56" s="38"/>
      <c r="C56" s="69"/>
      <c r="D56" s="183" t="s">
        <v>113</v>
      </c>
      <c r="E56" s="183"/>
    </row>
    <row r="57" spans="1:5" ht="12" customHeight="1" x14ac:dyDescent="0.25">
      <c r="A57" s="184" t="s">
        <v>16</v>
      </c>
      <c r="B57" s="184"/>
      <c r="C57" s="69"/>
      <c r="D57" s="69"/>
      <c r="E57" s="69"/>
    </row>
    <row r="58" spans="1:5" x14ac:dyDescent="0.25">
      <c r="A58" s="31"/>
      <c r="B58" s="31"/>
      <c r="C58" s="69"/>
      <c r="D58" s="69"/>
      <c r="E58" s="69"/>
    </row>
    <row r="59" spans="1:5" ht="26.25" customHeight="1" x14ac:dyDescent="0.25">
      <c r="A59" s="31"/>
      <c r="B59" s="31"/>
      <c r="C59" s="69"/>
      <c r="D59" s="69"/>
      <c r="E59" s="69"/>
    </row>
    <row r="60" spans="1:5" ht="8.25" customHeight="1" x14ac:dyDescent="0.25">
      <c r="B60" s="38"/>
      <c r="C60" s="69"/>
      <c r="D60" s="69"/>
      <c r="E60" s="69"/>
    </row>
    <row r="61" spans="1:5" ht="23.25" customHeight="1" x14ac:dyDescent="0.25">
      <c r="A61" s="49" t="s">
        <v>7</v>
      </c>
      <c r="C61" s="40"/>
      <c r="D61" s="40"/>
      <c r="E61" s="40"/>
    </row>
    <row r="62" spans="1:5" ht="19.5" customHeight="1" x14ac:dyDescent="0.25">
      <c r="A62" s="184" t="s">
        <v>8</v>
      </c>
      <c r="B62" s="184"/>
      <c r="C62" s="40"/>
    </row>
    <row r="63" spans="1:5" x14ac:dyDescent="0.25">
      <c r="A63" s="163"/>
      <c r="C63" s="40"/>
      <c r="D63" s="40"/>
      <c r="E63" s="40"/>
    </row>
    <row r="64" spans="1:5" ht="36.75" customHeight="1" x14ac:dyDescent="0.25">
      <c r="A64" s="163"/>
      <c r="C64" s="40"/>
      <c r="D64" s="40"/>
      <c r="E64" s="40"/>
    </row>
    <row r="65" spans="1:7" ht="18" customHeight="1" x14ac:dyDescent="0.25">
      <c r="A65" s="176" t="s">
        <v>72</v>
      </c>
      <c r="B65" s="176"/>
      <c r="C65" s="176"/>
      <c r="D65" s="176"/>
      <c r="E65" s="176"/>
      <c r="F65" s="42"/>
      <c r="G65" s="42"/>
    </row>
    <row r="66" spans="1:7" ht="24.75" customHeight="1" x14ac:dyDescent="0.25">
      <c r="A66" s="173" t="s">
        <v>117</v>
      </c>
      <c r="B66" s="174"/>
      <c r="C66" s="174"/>
      <c r="D66" s="174"/>
      <c r="E66" s="175"/>
      <c r="F66" s="42"/>
      <c r="G66" s="42"/>
    </row>
    <row r="67" spans="1:7" ht="11.25" customHeight="1" x14ac:dyDescent="0.25">
      <c r="A67" s="176" t="s">
        <v>74</v>
      </c>
      <c r="B67" s="176"/>
      <c r="C67" s="176"/>
      <c r="D67" s="176"/>
      <c r="E67" s="176"/>
      <c r="F67" s="42"/>
      <c r="G67" s="42"/>
    </row>
    <row r="68" spans="1:7" ht="45.75" customHeight="1" x14ac:dyDescent="0.25">
      <c r="A68" s="177" t="s">
        <v>98</v>
      </c>
      <c r="B68" s="178"/>
      <c r="C68" s="178"/>
      <c r="D68" s="178"/>
      <c r="E68" s="179"/>
      <c r="F68" s="42"/>
      <c r="G68" s="42"/>
    </row>
    <row r="69" spans="1:7" x14ac:dyDescent="0.25">
      <c r="A69" s="32"/>
      <c r="B69" s="32"/>
      <c r="C69" s="32"/>
      <c r="D69" s="32"/>
      <c r="E69" s="32"/>
      <c r="F69" s="32"/>
      <c r="G69" s="32"/>
    </row>
  </sheetData>
  <mergeCells count="50">
    <mergeCell ref="A67:E67"/>
    <mergeCell ref="A68:E68"/>
    <mergeCell ref="C40:D40"/>
    <mergeCell ref="A42:E42"/>
    <mergeCell ref="A47:B47"/>
    <mergeCell ref="D47:E47"/>
    <mergeCell ref="D56:E56"/>
    <mergeCell ref="A57:B57"/>
    <mergeCell ref="B24:B40"/>
    <mergeCell ref="C24:D24"/>
    <mergeCell ref="C25:D25"/>
    <mergeCell ref="C26:D26"/>
    <mergeCell ref="C27:D27"/>
    <mergeCell ref="A62:B62"/>
    <mergeCell ref="A63:A64"/>
    <mergeCell ref="A65:E65"/>
    <mergeCell ref="C23:D23"/>
    <mergeCell ref="A66:E66"/>
    <mergeCell ref="C39:D39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17:D17"/>
    <mergeCell ref="C19:D19"/>
    <mergeCell ref="C20:D20"/>
    <mergeCell ref="C21:D21"/>
    <mergeCell ref="C22:D22"/>
    <mergeCell ref="C18:D18"/>
    <mergeCell ref="A1:E1"/>
    <mergeCell ref="C6:D6"/>
    <mergeCell ref="A7:A40"/>
    <mergeCell ref="B7:B23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</mergeCells>
  <pageMargins left="0.51181102362204722" right="0.31496062992125984" top="0.15748031496062992" bottom="0.15748031496062992" header="0.31496062992125984" footer="0.31496062992125984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view="pageBreakPreview" zoomScale="90" zoomScaleNormal="110" zoomScaleSheetLayoutView="90" workbookViewId="0">
      <selection activeCell="R13" sqref="R13"/>
    </sheetView>
  </sheetViews>
  <sheetFormatPr defaultRowHeight="15" x14ac:dyDescent="0.25"/>
  <cols>
    <col min="1" max="1" width="45.85546875" style="24" customWidth="1"/>
    <col min="2" max="2" width="30.140625" style="24" customWidth="1"/>
    <col min="3" max="3" width="15.7109375" style="24" customWidth="1"/>
    <col min="4" max="4" width="21.140625" style="24" customWidth="1"/>
    <col min="5" max="5" width="34.28515625" style="24" hidden="1" customWidth="1"/>
    <col min="6" max="6" width="9.140625" style="24"/>
    <col min="7" max="11" width="0" style="24" hidden="1" customWidth="1"/>
    <col min="12" max="16384" width="9.140625" style="24"/>
  </cols>
  <sheetData>
    <row r="1" spans="1:10" ht="18" customHeight="1" x14ac:dyDescent="0.25">
      <c r="A1" s="87" t="s">
        <v>22</v>
      </c>
      <c r="B1" s="88"/>
      <c r="C1" s="88"/>
      <c r="D1" s="88"/>
      <c r="E1" s="26"/>
      <c r="F1" s="40"/>
      <c r="G1" s="40"/>
      <c r="H1" s="40"/>
      <c r="I1" s="40"/>
      <c r="J1" s="40"/>
    </row>
    <row r="2" spans="1:10" ht="16.5" customHeight="1" x14ac:dyDescent="0.25">
      <c r="A2" s="95" t="s">
        <v>0</v>
      </c>
      <c r="B2" s="90"/>
      <c r="C2" s="90"/>
      <c r="D2" s="90"/>
      <c r="F2" s="40"/>
      <c r="G2" s="40"/>
      <c r="H2" s="40"/>
      <c r="I2" s="40"/>
      <c r="J2" s="40"/>
    </row>
    <row r="3" spans="1:10" s="49" customFormat="1" ht="16.5" customHeight="1" x14ac:dyDescent="0.25">
      <c r="A3" s="91" t="s">
        <v>118</v>
      </c>
      <c r="B3" s="91"/>
      <c r="C3" s="91"/>
      <c r="D3" s="91"/>
      <c r="F3" s="40"/>
      <c r="G3" s="40"/>
      <c r="H3" s="40"/>
      <c r="I3" s="40"/>
      <c r="J3" s="40"/>
    </row>
    <row r="4" spans="1:10" ht="6.75" customHeight="1" thickBot="1" x14ac:dyDescent="0.3">
      <c r="A4" s="90"/>
      <c r="B4" s="90"/>
      <c r="C4" s="90"/>
      <c r="D4" s="90"/>
      <c r="F4" s="243"/>
      <c r="G4" s="243"/>
      <c r="H4" s="243"/>
      <c r="I4" s="243"/>
      <c r="J4" s="243"/>
    </row>
    <row r="5" spans="1:10" ht="58.5" customHeight="1" x14ac:dyDescent="0.25">
      <c r="A5" s="56" t="s">
        <v>3</v>
      </c>
      <c r="B5" s="57" t="s">
        <v>13</v>
      </c>
      <c r="C5" s="167" t="s">
        <v>121</v>
      </c>
      <c r="D5" s="168"/>
      <c r="E5" s="58" t="s">
        <v>14</v>
      </c>
      <c r="F5" s="96" t="s">
        <v>254</v>
      </c>
      <c r="G5" s="96" t="s">
        <v>255</v>
      </c>
      <c r="H5" s="96" t="s">
        <v>256</v>
      </c>
      <c r="I5" s="96" t="s">
        <v>257</v>
      </c>
      <c r="J5" s="96" t="s">
        <v>258</v>
      </c>
    </row>
    <row r="6" spans="1:10" ht="15.75" customHeight="1" x14ac:dyDescent="0.25">
      <c r="A6" s="187"/>
      <c r="B6" s="185" t="s">
        <v>15</v>
      </c>
      <c r="C6" s="164" t="s">
        <v>59</v>
      </c>
      <c r="D6" s="165"/>
      <c r="E6" s="73">
        <v>5940</v>
      </c>
      <c r="F6" s="77">
        <v>11140.470000000003</v>
      </c>
      <c r="G6" s="77">
        <f>E6*1.0666*1.1</f>
        <v>6969.1644000000006</v>
      </c>
      <c r="H6" s="77">
        <f>E6*1.0444*1.1</f>
        <v>6824.1096000000007</v>
      </c>
      <c r="I6" s="76">
        <f>E6*1.0222*1.1</f>
        <v>6679.0548000000008</v>
      </c>
      <c r="J6" s="76">
        <f>E6*1.1</f>
        <v>6534.0000000000009</v>
      </c>
    </row>
    <row r="7" spans="1:10" ht="15.75" customHeight="1" x14ac:dyDescent="0.25">
      <c r="A7" s="187"/>
      <c r="B7" s="186"/>
      <c r="C7" s="164" t="s">
        <v>207</v>
      </c>
      <c r="D7" s="165"/>
      <c r="E7" s="73">
        <v>5940</v>
      </c>
      <c r="F7" s="77">
        <v>11140.470000000003</v>
      </c>
      <c r="G7" s="77">
        <f t="shared" ref="G7:G39" si="0">E7*1.0666*1.1</f>
        <v>6969.1644000000006</v>
      </c>
      <c r="H7" s="77">
        <f t="shared" ref="H7:H39" si="1">E7*1.0444*1.1</f>
        <v>6824.1096000000007</v>
      </c>
      <c r="I7" s="76">
        <f t="shared" ref="I7:I39" si="2">E7*1.0222*1.1</f>
        <v>6679.0548000000008</v>
      </c>
      <c r="J7" s="76">
        <f t="shared" ref="J7:J39" si="3">E7*1.1</f>
        <v>6534.0000000000009</v>
      </c>
    </row>
    <row r="8" spans="1:10" ht="15.75" customHeight="1" x14ac:dyDescent="0.25">
      <c r="A8" s="187"/>
      <c r="B8" s="186"/>
      <c r="C8" s="164" t="s">
        <v>60</v>
      </c>
      <c r="D8" s="165"/>
      <c r="E8" s="73">
        <v>6377</v>
      </c>
      <c r="F8" s="77">
        <v>11960.063500000002</v>
      </c>
      <c r="G8" s="77">
        <f t="shared" si="0"/>
        <v>7481.8790200000003</v>
      </c>
      <c r="H8" s="77">
        <f t="shared" si="1"/>
        <v>7326.1526800000001</v>
      </c>
      <c r="I8" s="76">
        <f t="shared" si="2"/>
        <v>7170.4263400000009</v>
      </c>
      <c r="J8" s="76">
        <f t="shared" si="3"/>
        <v>7014.7000000000007</v>
      </c>
    </row>
    <row r="9" spans="1:10" ht="15.75" customHeight="1" x14ac:dyDescent="0.25">
      <c r="A9" s="187"/>
      <c r="B9" s="186"/>
      <c r="C9" s="164" t="s">
        <v>217</v>
      </c>
      <c r="D9" s="165"/>
      <c r="E9" s="73">
        <v>6377</v>
      </c>
      <c r="F9" s="77">
        <v>11960.063500000002</v>
      </c>
      <c r="G9" s="77">
        <f t="shared" si="0"/>
        <v>7481.8790200000003</v>
      </c>
      <c r="H9" s="77">
        <f t="shared" si="1"/>
        <v>7326.1526800000001</v>
      </c>
      <c r="I9" s="76">
        <f t="shared" si="2"/>
        <v>7170.4263400000009</v>
      </c>
      <c r="J9" s="76">
        <f t="shared" si="3"/>
        <v>7014.7000000000007</v>
      </c>
    </row>
    <row r="10" spans="1:10" ht="15.75" customHeight="1" x14ac:dyDescent="0.25">
      <c r="A10" s="187"/>
      <c r="B10" s="186"/>
      <c r="C10" s="164" t="s">
        <v>83</v>
      </c>
      <c r="D10" s="165"/>
      <c r="E10" s="74">
        <v>6018</v>
      </c>
      <c r="F10" s="77">
        <v>11286.759000000002</v>
      </c>
      <c r="G10" s="77">
        <f t="shared" si="0"/>
        <v>7060.67868</v>
      </c>
      <c r="H10" s="77">
        <f t="shared" si="1"/>
        <v>6913.7191200000007</v>
      </c>
      <c r="I10" s="76">
        <f t="shared" si="2"/>
        <v>6766.7595600000004</v>
      </c>
      <c r="J10" s="76">
        <f t="shared" si="3"/>
        <v>6619.8</v>
      </c>
    </row>
    <row r="11" spans="1:10" ht="15.75" x14ac:dyDescent="0.25">
      <c r="A11" s="187"/>
      <c r="B11" s="186"/>
      <c r="C11" s="164" t="s">
        <v>68</v>
      </c>
      <c r="D11" s="165"/>
      <c r="E11" s="74">
        <v>6111</v>
      </c>
      <c r="F11" s="77">
        <v>11461.180500000002</v>
      </c>
      <c r="G11" s="77">
        <f t="shared" si="0"/>
        <v>7169.7918600000003</v>
      </c>
      <c r="H11" s="77">
        <f t="shared" si="1"/>
        <v>7020.5612400000009</v>
      </c>
      <c r="I11" s="76">
        <f t="shared" si="2"/>
        <v>6871.3306200000006</v>
      </c>
      <c r="J11" s="76">
        <f t="shared" si="3"/>
        <v>6722.1</v>
      </c>
    </row>
    <row r="12" spans="1:10" ht="15.75" x14ac:dyDescent="0.25">
      <c r="A12" s="187"/>
      <c r="B12" s="186"/>
      <c r="C12" s="164" t="s">
        <v>69</v>
      </c>
      <c r="D12" s="165"/>
      <c r="E12" s="74">
        <v>5853</v>
      </c>
      <c r="F12" s="77">
        <v>10977.301500000001</v>
      </c>
      <c r="G12" s="77">
        <f t="shared" si="0"/>
        <v>6867.0907800000004</v>
      </c>
      <c r="H12" s="77">
        <f t="shared" si="1"/>
        <v>6724.1605200000004</v>
      </c>
      <c r="I12" s="76">
        <f t="shared" si="2"/>
        <v>6581.2302600000003</v>
      </c>
      <c r="J12" s="76">
        <f t="shared" si="3"/>
        <v>6438.3</v>
      </c>
    </row>
    <row r="13" spans="1:10" ht="15.75" x14ac:dyDescent="0.25">
      <c r="A13" s="187"/>
      <c r="B13" s="186"/>
      <c r="C13" s="164" t="s">
        <v>78</v>
      </c>
      <c r="D13" s="165"/>
      <c r="E13" s="74">
        <v>6045</v>
      </c>
      <c r="F13" s="77">
        <v>11337.397500000003</v>
      </c>
      <c r="G13" s="77">
        <f t="shared" si="0"/>
        <v>7092.3567000000003</v>
      </c>
      <c r="H13" s="77">
        <f t="shared" si="1"/>
        <v>6944.7378000000008</v>
      </c>
      <c r="I13" s="76">
        <f t="shared" si="2"/>
        <v>6797.1189000000004</v>
      </c>
      <c r="J13" s="76">
        <f t="shared" si="3"/>
        <v>6649.5000000000009</v>
      </c>
    </row>
    <row r="14" spans="1:10" ht="15.75" x14ac:dyDescent="0.25">
      <c r="A14" s="187"/>
      <c r="B14" s="186"/>
      <c r="C14" s="164" t="s">
        <v>209</v>
      </c>
      <c r="D14" s="165"/>
      <c r="E14" s="74">
        <v>6045</v>
      </c>
      <c r="F14" s="77">
        <v>11337.397500000003</v>
      </c>
      <c r="G14" s="77">
        <f t="shared" si="0"/>
        <v>7092.3567000000003</v>
      </c>
      <c r="H14" s="77">
        <f t="shared" si="1"/>
        <v>6944.7378000000008</v>
      </c>
      <c r="I14" s="76">
        <f t="shared" si="2"/>
        <v>6797.1189000000004</v>
      </c>
      <c r="J14" s="76">
        <f t="shared" si="3"/>
        <v>6649.5000000000009</v>
      </c>
    </row>
    <row r="15" spans="1:10" ht="15.75" x14ac:dyDescent="0.25">
      <c r="A15" s="187"/>
      <c r="B15" s="186"/>
      <c r="C15" s="164" t="s">
        <v>84</v>
      </c>
      <c r="D15" s="165"/>
      <c r="E15" s="74">
        <v>6479</v>
      </c>
      <c r="F15" s="77">
        <v>12151.364500000001</v>
      </c>
      <c r="G15" s="77">
        <f t="shared" si="0"/>
        <v>7601.5515400000004</v>
      </c>
      <c r="H15" s="77">
        <f t="shared" si="1"/>
        <v>7443.3343600000007</v>
      </c>
      <c r="I15" s="76">
        <f t="shared" si="2"/>
        <v>7285.1171800000011</v>
      </c>
      <c r="J15" s="76">
        <f t="shared" si="3"/>
        <v>7126.9000000000005</v>
      </c>
    </row>
    <row r="16" spans="1:10" ht="15.75" x14ac:dyDescent="0.25">
      <c r="A16" s="187"/>
      <c r="B16" s="186"/>
      <c r="C16" s="164" t="s">
        <v>211</v>
      </c>
      <c r="D16" s="165"/>
      <c r="E16" s="74">
        <v>6479</v>
      </c>
      <c r="F16" s="77">
        <v>12151.364500000001</v>
      </c>
      <c r="G16" s="77">
        <f t="shared" si="0"/>
        <v>7601.5515400000004</v>
      </c>
      <c r="H16" s="77">
        <f t="shared" si="1"/>
        <v>7443.3343600000007</v>
      </c>
      <c r="I16" s="76">
        <f t="shared" si="2"/>
        <v>7285.1171800000011</v>
      </c>
      <c r="J16" s="76">
        <f t="shared" si="3"/>
        <v>7126.9000000000005</v>
      </c>
    </row>
    <row r="17" spans="1:10" ht="15.75" x14ac:dyDescent="0.25">
      <c r="A17" s="187"/>
      <c r="B17" s="186"/>
      <c r="C17" s="164" t="s">
        <v>85</v>
      </c>
      <c r="D17" s="165"/>
      <c r="E17" s="74">
        <v>6107</v>
      </c>
      <c r="F17" s="77">
        <v>11453.678500000002</v>
      </c>
      <c r="G17" s="77">
        <f t="shared" si="0"/>
        <v>7165.0988200000011</v>
      </c>
      <c r="H17" s="77">
        <f t="shared" si="1"/>
        <v>7015.9658800000007</v>
      </c>
      <c r="I17" s="76">
        <f t="shared" si="2"/>
        <v>6866.8329400000002</v>
      </c>
      <c r="J17" s="76">
        <f t="shared" si="3"/>
        <v>6717.7000000000007</v>
      </c>
    </row>
    <row r="18" spans="1:10" ht="15.75" x14ac:dyDescent="0.25">
      <c r="A18" s="187"/>
      <c r="B18" s="186"/>
      <c r="C18" s="164" t="s">
        <v>213</v>
      </c>
      <c r="D18" s="165"/>
      <c r="E18" s="74">
        <v>6107</v>
      </c>
      <c r="F18" s="77">
        <v>11453.678500000002</v>
      </c>
      <c r="G18" s="77">
        <f t="shared" si="0"/>
        <v>7165.0988200000011</v>
      </c>
      <c r="H18" s="77">
        <f t="shared" si="1"/>
        <v>7015.9658800000007</v>
      </c>
      <c r="I18" s="76">
        <f t="shared" si="2"/>
        <v>6866.8329400000002</v>
      </c>
      <c r="J18" s="76">
        <f t="shared" si="3"/>
        <v>6717.7000000000007</v>
      </c>
    </row>
    <row r="19" spans="1:10" ht="15.75" x14ac:dyDescent="0.25">
      <c r="A19" s="187"/>
      <c r="B19" s="186"/>
      <c r="C19" s="164" t="s">
        <v>86</v>
      </c>
      <c r="D19" s="165"/>
      <c r="E19" s="74">
        <v>6416</v>
      </c>
      <c r="F19" s="77">
        <v>12033.208000000001</v>
      </c>
      <c r="G19" s="77">
        <f t="shared" si="0"/>
        <v>7527.63616</v>
      </c>
      <c r="H19" s="77">
        <f t="shared" si="1"/>
        <v>7370.9574400000001</v>
      </c>
      <c r="I19" s="76">
        <f t="shared" si="2"/>
        <v>7214.2787200000002</v>
      </c>
      <c r="J19" s="76">
        <f t="shared" si="3"/>
        <v>7057.6</v>
      </c>
    </row>
    <row r="20" spans="1:10" ht="15.75" x14ac:dyDescent="0.25">
      <c r="A20" s="187"/>
      <c r="B20" s="186"/>
      <c r="C20" s="164" t="s">
        <v>233</v>
      </c>
      <c r="D20" s="165"/>
      <c r="E20" s="74">
        <v>6416</v>
      </c>
      <c r="F20" s="77">
        <v>12033.208000000001</v>
      </c>
      <c r="G20" s="77">
        <f t="shared" si="0"/>
        <v>7527.63616</v>
      </c>
      <c r="H20" s="77">
        <f t="shared" si="1"/>
        <v>7370.9574400000001</v>
      </c>
      <c r="I20" s="76">
        <f t="shared" si="2"/>
        <v>7214.2787200000002</v>
      </c>
      <c r="J20" s="76">
        <f t="shared" si="3"/>
        <v>7057.6</v>
      </c>
    </row>
    <row r="21" spans="1:10" ht="15.75" x14ac:dyDescent="0.25">
      <c r="A21" s="187"/>
      <c r="B21" s="186"/>
      <c r="C21" s="164" t="s">
        <v>136</v>
      </c>
      <c r="D21" s="165"/>
      <c r="E21" s="74">
        <v>6089</v>
      </c>
      <c r="F21" s="77">
        <v>11419.919500000002</v>
      </c>
      <c r="G21" s="77">
        <f t="shared" si="0"/>
        <v>7143.9801400000006</v>
      </c>
      <c r="H21" s="77">
        <f t="shared" si="1"/>
        <v>6995.2867600000009</v>
      </c>
      <c r="I21" s="76">
        <f t="shared" si="2"/>
        <v>6846.5933800000003</v>
      </c>
      <c r="J21" s="76">
        <f t="shared" si="3"/>
        <v>6697.9000000000005</v>
      </c>
    </row>
    <row r="22" spans="1:10" ht="15.75" x14ac:dyDescent="0.25">
      <c r="A22" s="187"/>
      <c r="B22" s="186"/>
      <c r="C22" s="164" t="s">
        <v>215</v>
      </c>
      <c r="D22" s="165"/>
      <c r="E22" s="74">
        <v>6089</v>
      </c>
      <c r="F22" s="77">
        <v>11419.919500000002</v>
      </c>
      <c r="G22" s="77">
        <f t="shared" si="0"/>
        <v>7143.9801400000006</v>
      </c>
      <c r="H22" s="77">
        <f t="shared" si="1"/>
        <v>6995.2867600000009</v>
      </c>
      <c r="I22" s="76">
        <f t="shared" si="2"/>
        <v>6846.5933800000003</v>
      </c>
      <c r="J22" s="76">
        <f t="shared" si="3"/>
        <v>6697.9000000000005</v>
      </c>
    </row>
    <row r="23" spans="1:10" ht="15" customHeight="1" x14ac:dyDescent="0.25">
      <c r="A23" s="187"/>
      <c r="B23" s="190" t="s">
        <v>62</v>
      </c>
      <c r="C23" s="164" t="s">
        <v>63</v>
      </c>
      <c r="D23" s="165"/>
      <c r="E23" s="73">
        <v>6603</v>
      </c>
      <c r="F23" s="77">
        <v>12383.926500000001</v>
      </c>
      <c r="G23" s="77">
        <f t="shared" si="0"/>
        <v>7747.0357800000002</v>
      </c>
      <c r="H23" s="77">
        <f t="shared" si="1"/>
        <v>7585.7905200000005</v>
      </c>
      <c r="I23" s="76">
        <f t="shared" si="2"/>
        <v>7424.5452599999999</v>
      </c>
      <c r="J23" s="76">
        <f t="shared" si="3"/>
        <v>7263.3</v>
      </c>
    </row>
    <row r="24" spans="1:10" ht="15" customHeight="1" x14ac:dyDescent="0.25">
      <c r="A24" s="187"/>
      <c r="B24" s="191"/>
      <c r="C24" s="164" t="s">
        <v>206</v>
      </c>
      <c r="D24" s="165"/>
      <c r="E24" s="73">
        <v>6603</v>
      </c>
      <c r="F24" s="77">
        <v>12383.926500000001</v>
      </c>
      <c r="G24" s="77">
        <f t="shared" si="0"/>
        <v>7747.0357800000002</v>
      </c>
      <c r="H24" s="77">
        <f t="shared" si="1"/>
        <v>7585.7905200000005</v>
      </c>
      <c r="I24" s="76">
        <f t="shared" si="2"/>
        <v>7424.5452599999999</v>
      </c>
      <c r="J24" s="76">
        <f t="shared" si="3"/>
        <v>7263.3</v>
      </c>
    </row>
    <row r="25" spans="1:10" ht="15.75" customHeight="1" x14ac:dyDescent="0.25">
      <c r="A25" s="187"/>
      <c r="B25" s="191"/>
      <c r="C25" s="164" t="s">
        <v>64</v>
      </c>
      <c r="D25" s="165"/>
      <c r="E25" s="73">
        <v>7040</v>
      </c>
      <c r="F25" s="77">
        <v>13203.520000000002</v>
      </c>
      <c r="G25" s="77">
        <f t="shared" si="0"/>
        <v>8259.7504000000008</v>
      </c>
      <c r="H25" s="77">
        <f t="shared" si="1"/>
        <v>8087.8336000000008</v>
      </c>
      <c r="I25" s="76">
        <f t="shared" si="2"/>
        <v>7915.9168</v>
      </c>
      <c r="J25" s="76">
        <f t="shared" si="3"/>
        <v>7744.0000000000009</v>
      </c>
    </row>
    <row r="26" spans="1:10" ht="15.75" customHeight="1" x14ac:dyDescent="0.25">
      <c r="A26" s="187"/>
      <c r="B26" s="191"/>
      <c r="C26" s="164" t="s">
        <v>216</v>
      </c>
      <c r="D26" s="165"/>
      <c r="E26" s="73">
        <v>7040</v>
      </c>
      <c r="F26" s="77">
        <v>13203.520000000002</v>
      </c>
      <c r="G26" s="77">
        <f t="shared" si="0"/>
        <v>8259.7504000000008</v>
      </c>
      <c r="H26" s="77">
        <f t="shared" si="1"/>
        <v>8087.8336000000008</v>
      </c>
      <c r="I26" s="76">
        <f t="shared" si="2"/>
        <v>7915.9168</v>
      </c>
      <c r="J26" s="76">
        <f t="shared" si="3"/>
        <v>7744.0000000000009</v>
      </c>
    </row>
    <row r="27" spans="1:10" ht="15" customHeight="1" x14ac:dyDescent="0.25">
      <c r="A27" s="187"/>
      <c r="B27" s="191"/>
      <c r="C27" s="164" t="s">
        <v>99</v>
      </c>
      <c r="D27" s="165"/>
      <c r="E27" s="74">
        <v>6681</v>
      </c>
      <c r="F27" s="77">
        <v>12530.215500000002</v>
      </c>
      <c r="G27" s="77">
        <f t="shared" si="0"/>
        <v>7838.5500600000005</v>
      </c>
      <c r="H27" s="77">
        <f t="shared" si="1"/>
        <v>7675.4000400000014</v>
      </c>
      <c r="I27" s="76">
        <f t="shared" si="2"/>
        <v>7512.2500200000004</v>
      </c>
      <c r="J27" s="76">
        <f t="shared" si="3"/>
        <v>7349.1</v>
      </c>
    </row>
    <row r="28" spans="1:10" ht="15" customHeight="1" x14ac:dyDescent="0.25">
      <c r="A28" s="187"/>
      <c r="B28" s="191"/>
      <c r="C28" s="164" t="s">
        <v>100</v>
      </c>
      <c r="D28" s="165"/>
      <c r="E28" s="74">
        <v>6774</v>
      </c>
      <c r="F28" s="77">
        <v>12704.637000000002</v>
      </c>
      <c r="G28" s="77">
        <f t="shared" si="0"/>
        <v>7947.6632400000008</v>
      </c>
      <c r="H28" s="77">
        <f t="shared" si="1"/>
        <v>7782.2421600000007</v>
      </c>
      <c r="I28" s="76">
        <f t="shared" si="2"/>
        <v>7616.8210800000006</v>
      </c>
      <c r="J28" s="76">
        <f t="shared" si="3"/>
        <v>7451.4000000000005</v>
      </c>
    </row>
    <row r="29" spans="1:10" ht="15" customHeight="1" x14ac:dyDescent="0.25">
      <c r="A29" s="187"/>
      <c r="B29" s="191"/>
      <c r="C29" s="164" t="s">
        <v>101</v>
      </c>
      <c r="D29" s="165"/>
      <c r="E29" s="74">
        <v>6518</v>
      </c>
      <c r="F29" s="77">
        <v>12224.509000000002</v>
      </c>
      <c r="G29" s="77">
        <f t="shared" si="0"/>
        <v>7647.3086800000001</v>
      </c>
      <c r="H29" s="77">
        <f t="shared" si="1"/>
        <v>7488.1391200000007</v>
      </c>
      <c r="I29" s="76">
        <f t="shared" si="2"/>
        <v>7328.9695600000005</v>
      </c>
      <c r="J29" s="76">
        <f t="shared" si="3"/>
        <v>7169.8</v>
      </c>
    </row>
    <row r="30" spans="1:10" ht="15" customHeight="1" x14ac:dyDescent="0.25">
      <c r="A30" s="187"/>
      <c r="B30" s="191"/>
      <c r="C30" s="164" t="s">
        <v>102</v>
      </c>
      <c r="D30" s="165"/>
      <c r="E30" s="74">
        <v>6708</v>
      </c>
      <c r="F30" s="77">
        <v>12580.854000000003</v>
      </c>
      <c r="G30" s="77">
        <f t="shared" si="0"/>
        <v>7870.2280800000008</v>
      </c>
      <c r="H30" s="77">
        <f t="shared" si="1"/>
        <v>7706.4187199999997</v>
      </c>
      <c r="I30" s="76">
        <f t="shared" si="2"/>
        <v>7542.6093600000004</v>
      </c>
      <c r="J30" s="76">
        <f t="shared" si="3"/>
        <v>7378.8</v>
      </c>
    </row>
    <row r="31" spans="1:10" ht="15" customHeight="1" x14ac:dyDescent="0.25">
      <c r="A31" s="187"/>
      <c r="B31" s="191"/>
      <c r="C31" s="164" t="s">
        <v>208</v>
      </c>
      <c r="D31" s="165"/>
      <c r="E31" s="74">
        <v>6708</v>
      </c>
      <c r="F31" s="77">
        <v>12580.854000000003</v>
      </c>
      <c r="G31" s="77">
        <f t="shared" si="0"/>
        <v>7870.2280800000008</v>
      </c>
      <c r="H31" s="77">
        <f t="shared" si="1"/>
        <v>7706.4187199999997</v>
      </c>
      <c r="I31" s="76">
        <f t="shared" si="2"/>
        <v>7542.6093600000004</v>
      </c>
      <c r="J31" s="76">
        <f t="shared" si="3"/>
        <v>7378.8</v>
      </c>
    </row>
    <row r="32" spans="1:10" ht="15" customHeight="1" x14ac:dyDescent="0.25">
      <c r="A32" s="187"/>
      <c r="B32" s="191"/>
      <c r="C32" s="164" t="s">
        <v>103</v>
      </c>
      <c r="D32" s="165"/>
      <c r="E32" s="74">
        <v>7143</v>
      </c>
      <c r="F32" s="77">
        <v>13396.696500000002</v>
      </c>
      <c r="G32" s="77">
        <f t="shared" si="0"/>
        <v>8380.5961800000005</v>
      </c>
      <c r="H32" s="77">
        <f t="shared" si="1"/>
        <v>8206.1641200000013</v>
      </c>
      <c r="I32" s="76">
        <f t="shared" si="2"/>
        <v>8031.7320600000003</v>
      </c>
      <c r="J32" s="76">
        <f t="shared" si="3"/>
        <v>7857.3</v>
      </c>
    </row>
    <row r="33" spans="1:10" ht="15" customHeight="1" x14ac:dyDescent="0.25">
      <c r="A33" s="187"/>
      <c r="B33" s="191"/>
      <c r="C33" s="164" t="s">
        <v>210</v>
      </c>
      <c r="D33" s="165"/>
      <c r="E33" s="74">
        <v>7143</v>
      </c>
      <c r="F33" s="77">
        <v>13396.696500000002</v>
      </c>
      <c r="G33" s="77">
        <f t="shared" si="0"/>
        <v>8380.5961800000005</v>
      </c>
      <c r="H33" s="77">
        <f t="shared" si="1"/>
        <v>8206.1641200000013</v>
      </c>
      <c r="I33" s="76">
        <f t="shared" si="2"/>
        <v>8031.7320600000003</v>
      </c>
      <c r="J33" s="76">
        <f t="shared" si="3"/>
        <v>7857.3</v>
      </c>
    </row>
    <row r="34" spans="1:10" ht="15" customHeight="1" x14ac:dyDescent="0.25">
      <c r="A34" s="187"/>
      <c r="B34" s="191"/>
      <c r="C34" s="164" t="s">
        <v>104</v>
      </c>
      <c r="D34" s="165"/>
      <c r="E34" s="74">
        <v>6771</v>
      </c>
      <c r="F34" s="77">
        <v>12699.010500000002</v>
      </c>
      <c r="G34" s="77">
        <f t="shared" si="0"/>
        <v>7944.1434600000002</v>
      </c>
      <c r="H34" s="77">
        <f t="shared" si="1"/>
        <v>7778.7956400000012</v>
      </c>
      <c r="I34" s="76">
        <f t="shared" si="2"/>
        <v>7613.4478200000012</v>
      </c>
      <c r="J34" s="76">
        <f t="shared" si="3"/>
        <v>7448.1</v>
      </c>
    </row>
    <row r="35" spans="1:10" ht="15" customHeight="1" x14ac:dyDescent="0.25">
      <c r="A35" s="187"/>
      <c r="B35" s="191"/>
      <c r="C35" s="164" t="s">
        <v>212</v>
      </c>
      <c r="D35" s="165"/>
      <c r="E35" s="74">
        <v>6771</v>
      </c>
      <c r="F35" s="77">
        <v>12699.010500000002</v>
      </c>
      <c r="G35" s="77">
        <f t="shared" si="0"/>
        <v>7944.1434600000002</v>
      </c>
      <c r="H35" s="77">
        <f t="shared" si="1"/>
        <v>7778.7956400000012</v>
      </c>
      <c r="I35" s="76">
        <f t="shared" si="2"/>
        <v>7613.4478200000012</v>
      </c>
      <c r="J35" s="76">
        <f t="shared" si="3"/>
        <v>7448.1</v>
      </c>
    </row>
    <row r="36" spans="1:10" ht="15" customHeight="1" x14ac:dyDescent="0.25">
      <c r="A36" s="187"/>
      <c r="B36" s="191"/>
      <c r="C36" s="164" t="s">
        <v>105</v>
      </c>
      <c r="D36" s="165"/>
      <c r="E36" s="74">
        <v>7080</v>
      </c>
      <c r="F36" s="77">
        <v>13278.540000000003</v>
      </c>
      <c r="G36" s="77">
        <f t="shared" si="0"/>
        <v>8306.6808000000001</v>
      </c>
      <c r="H36" s="77">
        <f t="shared" si="1"/>
        <v>8133.7872000000007</v>
      </c>
      <c r="I36" s="76">
        <f t="shared" si="2"/>
        <v>7960.8936000000012</v>
      </c>
      <c r="J36" s="76">
        <f t="shared" si="3"/>
        <v>7788.0000000000009</v>
      </c>
    </row>
    <row r="37" spans="1:10" ht="15" customHeight="1" x14ac:dyDescent="0.25">
      <c r="A37" s="187"/>
      <c r="B37" s="191"/>
      <c r="C37" s="164" t="s">
        <v>232</v>
      </c>
      <c r="D37" s="165"/>
      <c r="E37" s="74">
        <v>7080</v>
      </c>
      <c r="F37" s="77">
        <v>13278.540000000003</v>
      </c>
      <c r="G37" s="77">
        <f t="shared" si="0"/>
        <v>8306.6808000000001</v>
      </c>
      <c r="H37" s="77">
        <f t="shared" si="1"/>
        <v>8133.7872000000007</v>
      </c>
      <c r="I37" s="76">
        <f t="shared" si="2"/>
        <v>7960.8936000000012</v>
      </c>
      <c r="J37" s="76">
        <f t="shared" si="3"/>
        <v>7788.0000000000009</v>
      </c>
    </row>
    <row r="38" spans="1:10" ht="15" customHeight="1" x14ac:dyDescent="0.25">
      <c r="A38" s="187"/>
      <c r="B38" s="191"/>
      <c r="C38" s="164" t="s">
        <v>137</v>
      </c>
      <c r="D38" s="165"/>
      <c r="E38" s="74">
        <v>6752</v>
      </c>
      <c r="F38" s="77">
        <v>12663.376000000004</v>
      </c>
      <c r="G38" s="77">
        <f t="shared" si="0"/>
        <v>7921.8515200000011</v>
      </c>
      <c r="H38" s="77">
        <f t="shared" si="1"/>
        <v>7756.9676800000007</v>
      </c>
      <c r="I38" s="76">
        <f t="shared" si="2"/>
        <v>7592.0838400000011</v>
      </c>
      <c r="J38" s="76">
        <f t="shared" si="3"/>
        <v>7427.2000000000007</v>
      </c>
    </row>
    <row r="39" spans="1:10" ht="15" customHeight="1" x14ac:dyDescent="0.25">
      <c r="A39" s="187"/>
      <c r="B39" s="191"/>
      <c r="C39" s="164" t="s">
        <v>214</v>
      </c>
      <c r="D39" s="165"/>
      <c r="E39" s="74">
        <v>6752</v>
      </c>
      <c r="F39" s="77">
        <v>12663.376000000004</v>
      </c>
      <c r="G39" s="77">
        <f t="shared" si="0"/>
        <v>7921.8515200000011</v>
      </c>
      <c r="H39" s="77">
        <f t="shared" si="1"/>
        <v>7756.9676800000007</v>
      </c>
      <c r="I39" s="76">
        <f t="shared" si="2"/>
        <v>7592.0838400000011</v>
      </c>
      <c r="J39" s="76">
        <f t="shared" si="3"/>
        <v>7427.2000000000007</v>
      </c>
    </row>
    <row r="40" spans="1:10" ht="18" customHeight="1" x14ac:dyDescent="0.25">
      <c r="A40" s="25" t="s">
        <v>1</v>
      </c>
      <c r="B40" s="27"/>
      <c r="C40" s="27"/>
      <c r="D40" s="27"/>
      <c r="E40" s="27"/>
    </row>
    <row r="41" spans="1:10" ht="123.75" customHeight="1" x14ac:dyDescent="0.25">
      <c r="A41" s="189" t="s">
        <v>153</v>
      </c>
      <c r="B41" s="189"/>
      <c r="C41" s="189"/>
      <c r="D41" s="189"/>
      <c r="E41" s="189"/>
      <c r="F41" s="60"/>
      <c r="G41" s="60"/>
    </row>
    <row r="42" spans="1:10" ht="18" customHeight="1" x14ac:dyDescent="0.25">
      <c r="A42" s="25" t="s">
        <v>94</v>
      </c>
      <c r="B42" s="26"/>
      <c r="C42" s="25"/>
      <c r="D42" s="26"/>
      <c r="E42" s="26"/>
    </row>
    <row r="43" spans="1:10" s="46" customFormat="1" ht="63.75" customHeight="1" x14ac:dyDescent="0.25">
      <c r="A43" s="45"/>
      <c r="B43" s="29"/>
      <c r="C43" s="45"/>
      <c r="D43" s="29"/>
      <c r="E43" s="29"/>
    </row>
    <row r="44" spans="1:10" ht="18" customHeight="1" x14ac:dyDescent="0.25">
      <c r="A44" s="25" t="s">
        <v>94</v>
      </c>
      <c r="B44" s="26"/>
      <c r="C44" s="25"/>
      <c r="D44" s="26"/>
      <c r="E44" s="26"/>
    </row>
    <row r="45" spans="1:10" s="46" customFormat="1" ht="63.75" customHeight="1" x14ac:dyDescent="0.25">
      <c r="A45" s="45"/>
      <c r="B45" s="29"/>
      <c r="C45" s="45"/>
      <c r="D45" s="29"/>
      <c r="E45" s="29"/>
    </row>
    <row r="46" spans="1:10" x14ac:dyDescent="0.25">
      <c r="A46" s="181" t="s">
        <v>9</v>
      </c>
      <c r="B46" s="181"/>
      <c r="D46" s="182" t="s">
        <v>2</v>
      </c>
      <c r="E46" s="182"/>
    </row>
    <row r="47" spans="1:10" ht="12.75" customHeight="1" x14ac:dyDescent="0.25">
      <c r="A47" s="49" t="s">
        <v>10</v>
      </c>
      <c r="B47" s="59" t="s">
        <v>5</v>
      </c>
      <c r="C47" s="69"/>
      <c r="D47" s="69"/>
      <c r="E47" s="69"/>
    </row>
    <row r="48" spans="1:10" ht="13.5" customHeight="1" x14ac:dyDescent="0.25">
      <c r="A48" s="55" t="s">
        <v>203</v>
      </c>
      <c r="B48" s="61" t="s">
        <v>204</v>
      </c>
      <c r="C48" s="69"/>
      <c r="D48" s="69"/>
      <c r="E48" s="69"/>
    </row>
    <row r="49" spans="1:7" x14ac:dyDescent="0.25">
      <c r="A49" s="31"/>
      <c r="B49" s="38"/>
      <c r="C49" s="69"/>
      <c r="D49" s="69"/>
      <c r="E49" s="69"/>
    </row>
    <row r="50" spans="1:7" ht="26.25" customHeight="1" x14ac:dyDescent="0.25">
      <c r="A50" s="31"/>
      <c r="B50" s="38"/>
      <c r="C50" s="69"/>
      <c r="D50" s="69"/>
      <c r="E50" s="69"/>
    </row>
    <row r="51" spans="1:7" ht="20.25" customHeight="1" x14ac:dyDescent="0.25">
      <c r="A51" s="49" t="s">
        <v>10</v>
      </c>
      <c r="B51" s="59" t="s">
        <v>5</v>
      </c>
      <c r="C51" s="69"/>
      <c r="D51" s="69"/>
      <c r="E51" s="69"/>
    </row>
    <row r="52" spans="1:7" ht="13.5" customHeight="1" x14ac:dyDescent="0.25">
      <c r="A52" s="55" t="s">
        <v>11</v>
      </c>
      <c r="B52" s="61" t="s">
        <v>6</v>
      </c>
      <c r="C52" s="69"/>
      <c r="D52" s="69"/>
      <c r="E52" s="69"/>
    </row>
    <row r="53" spans="1:7" ht="45.75" customHeight="1" x14ac:dyDescent="0.25">
      <c r="A53" s="31"/>
      <c r="B53" s="38"/>
      <c r="C53" s="69"/>
      <c r="D53" s="69"/>
      <c r="E53" s="69"/>
    </row>
    <row r="54" spans="1:7" ht="15" customHeight="1" x14ac:dyDescent="0.25">
      <c r="A54" s="59" t="s">
        <v>4</v>
      </c>
      <c r="B54" s="38"/>
      <c r="C54" s="69"/>
      <c r="D54" s="69"/>
      <c r="E54" s="69"/>
    </row>
    <row r="55" spans="1:7" ht="12" customHeight="1" x14ac:dyDescent="0.25">
      <c r="A55" s="184" t="s">
        <v>8</v>
      </c>
      <c r="B55" s="184"/>
      <c r="C55" s="69"/>
      <c r="D55" s="69"/>
      <c r="E55" s="69"/>
    </row>
    <row r="56" spans="1:7" x14ac:dyDescent="0.25">
      <c r="A56" s="31"/>
      <c r="B56" s="31"/>
      <c r="C56" s="69"/>
      <c r="D56" s="188" t="s">
        <v>113</v>
      </c>
      <c r="E56" s="188"/>
    </row>
    <row r="57" spans="1:7" ht="26.25" customHeight="1" x14ac:dyDescent="0.25">
      <c r="A57" s="31"/>
      <c r="B57" s="31"/>
      <c r="C57" s="69"/>
      <c r="D57" s="69"/>
      <c r="E57" s="69"/>
    </row>
    <row r="58" spans="1:7" ht="8.25" customHeight="1" x14ac:dyDescent="0.25">
      <c r="B58" s="38"/>
      <c r="C58" s="69"/>
      <c r="D58" s="69"/>
      <c r="E58" s="69"/>
    </row>
    <row r="59" spans="1:7" ht="23.25" customHeight="1" x14ac:dyDescent="0.25">
      <c r="A59" s="49" t="s">
        <v>7</v>
      </c>
      <c r="C59" s="40"/>
      <c r="D59" s="40"/>
      <c r="E59" s="40"/>
    </row>
    <row r="60" spans="1:7" ht="19.5" customHeight="1" x14ac:dyDescent="0.25">
      <c r="A60" s="184" t="s">
        <v>8</v>
      </c>
      <c r="B60" s="184"/>
      <c r="C60" s="40"/>
      <c r="D60" s="183"/>
      <c r="E60" s="183"/>
    </row>
    <row r="61" spans="1:7" x14ac:dyDescent="0.25">
      <c r="A61" s="163"/>
      <c r="C61" s="40"/>
      <c r="D61" s="40"/>
      <c r="E61" s="40"/>
    </row>
    <row r="62" spans="1:7" ht="36.75" customHeight="1" x14ac:dyDescent="0.25">
      <c r="A62" s="163"/>
      <c r="C62" s="40"/>
      <c r="D62" s="40"/>
      <c r="E62" s="40"/>
    </row>
    <row r="63" spans="1:7" ht="18" customHeight="1" x14ac:dyDescent="0.25">
      <c r="A63" s="176" t="s">
        <v>72</v>
      </c>
      <c r="B63" s="176"/>
      <c r="C63" s="176"/>
      <c r="D63" s="176"/>
      <c r="E63" s="176"/>
      <c r="F63" s="42"/>
      <c r="G63" s="42"/>
    </row>
    <row r="64" spans="1:7" ht="24.75" customHeight="1" x14ac:dyDescent="0.25">
      <c r="A64" s="173" t="s">
        <v>117</v>
      </c>
      <c r="B64" s="174"/>
      <c r="C64" s="174"/>
      <c r="D64" s="174"/>
      <c r="E64" s="175"/>
      <c r="F64" s="42"/>
      <c r="G64" s="42"/>
    </row>
    <row r="65" spans="1:7" ht="11.25" customHeight="1" x14ac:dyDescent="0.25">
      <c r="A65" s="176" t="s">
        <v>74</v>
      </c>
      <c r="B65" s="176"/>
      <c r="C65" s="176"/>
      <c r="D65" s="176"/>
      <c r="E65" s="176"/>
      <c r="F65" s="42"/>
      <c r="G65" s="42"/>
    </row>
    <row r="66" spans="1:7" ht="24.75" customHeight="1" x14ac:dyDescent="0.25">
      <c r="A66" s="173" t="s">
        <v>98</v>
      </c>
      <c r="B66" s="174"/>
      <c r="C66" s="174"/>
      <c r="D66" s="174"/>
      <c r="E66" s="175"/>
      <c r="F66" s="42"/>
      <c r="G66" s="42"/>
    </row>
    <row r="67" spans="1:7" x14ac:dyDescent="0.25">
      <c r="A67" s="32"/>
      <c r="B67" s="192"/>
      <c r="C67" s="192"/>
      <c r="D67" s="32"/>
      <c r="E67" s="32"/>
      <c r="F67" s="32"/>
      <c r="G67" s="32"/>
    </row>
    <row r="68" spans="1:7" x14ac:dyDescent="0.25">
      <c r="A68" s="163"/>
      <c r="B68" s="193"/>
      <c r="C68" s="193"/>
    </row>
    <row r="69" spans="1:7" x14ac:dyDescent="0.25">
      <c r="A69" s="163"/>
      <c r="B69" s="193"/>
      <c r="C69" s="193"/>
    </row>
    <row r="70" spans="1:7" x14ac:dyDescent="0.25">
      <c r="A70" s="163"/>
      <c r="B70" s="193"/>
      <c r="C70" s="193"/>
    </row>
    <row r="71" spans="1:7" x14ac:dyDescent="0.25">
      <c r="A71" s="163"/>
      <c r="B71" s="193"/>
      <c r="C71" s="193"/>
    </row>
    <row r="72" spans="1:7" x14ac:dyDescent="0.25">
      <c r="A72" s="163"/>
      <c r="B72" s="193"/>
      <c r="C72" s="193"/>
    </row>
    <row r="73" spans="1:7" x14ac:dyDescent="0.25">
      <c r="A73" s="163"/>
    </row>
    <row r="74" spans="1:7" x14ac:dyDescent="0.25">
      <c r="A74" s="163"/>
    </row>
  </sheetData>
  <mergeCells count="52">
    <mergeCell ref="A66:E66"/>
    <mergeCell ref="B67:C72"/>
    <mergeCell ref="A68:A74"/>
    <mergeCell ref="A60:B60"/>
    <mergeCell ref="D60:E60"/>
    <mergeCell ref="A61:A62"/>
    <mergeCell ref="A63:E63"/>
    <mergeCell ref="A64:E64"/>
    <mergeCell ref="A65:E65"/>
    <mergeCell ref="D56:E56"/>
    <mergeCell ref="C33:D33"/>
    <mergeCell ref="C34:D34"/>
    <mergeCell ref="C35:D35"/>
    <mergeCell ref="C36:D36"/>
    <mergeCell ref="C37:D37"/>
    <mergeCell ref="C38:D38"/>
    <mergeCell ref="C39:D39"/>
    <mergeCell ref="A41:E41"/>
    <mergeCell ref="A46:B46"/>
    <mergeCell ref="D46:E46"/>
    <mergeCell ref="A55:B55"/>
    <mergeCell ref="B23:B39"/>
    <mergeCell ref="C32:D32"/>
    <mergeCell ref="C23:D23"/>
    <mergeCell ref="C24:D24"/>
    <mergeCell ref="A6:A39"/>
    <mergeCell ref="B6:B22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25:D25"/>
    <mergeCell ref="C26:D26"/>
    <mergeCell ref="C27:D27"/>
    <mergeCell ref="C28:D28"/>
    <mergeCell ref="C29:D29"/>
    <mergeCell ref="C15:D15"/>
    <mergeCell ref="C16:D16"/>
    <mergeCell ref="C30:D30"/>
    <mergeCell ref="C31:D31"/>
    <mergeCell ref="C17:D17"/>
    <mergeCell ref="C5:D5"/>
    <mergeCell ref="C18:D18"/>
    <mergeCell ref="C19:D19"/>
    <mergeCell ref="C20:D20"/>
    <mergeCell ref="C21:D21"/>
    <mergeCell ref="C22:D22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view="pageBreakPreview" zoomScale="90" zoomScaleNormal="110" zoomScaleSheetLayoutView="90" workbookViewId="0">
      <selection activeCell="O14" sqref="O14"/>
    </sheetView>
  </sheetViews>
  <sheetFormatPr defaultRowHeight="15" x14ac:dyDescent="0.25"/>
  <cols>
    <col min="1" max="1" width="67" style="24" customWidth="1"/>
    <col min="2" max="2" width="37.85546875" style="24" customWidth="1"/>
    <col min="3" max="3" width="15.7109375" style="24" customWidth="1"/>
    <col min="4" max="4" width="14.42578125" style="24" customWidth="1"/>
    <col min="5" max="5" width="34.28515625" style="24" hidden="1" customWidth="1"/>
    <col min="6" max="6" width="9.140625" style="24"/>
    <col min="7" max="10" width="0" style="24" hidden="1" customWidth="1"/>
    <col min="11" max="16384" width="9.140625" style="24"/>
  </cols>
  <sheetData>
    <row r="1" spans="1:10" ht="18" customHeight="1" x14ac:dyDescent="0.25">
      <c r="A1" s="87" t="s">
        <v>22</v>
      </c>
      <c r="B1" s="88"/>
      <c r="C1" s="88"/>
      <c r="D1" s="88"/>
      <c r="E1" s="26"/>
      <c r="F1" s="40"/>
      <c r="G1" s="40"/>
      <c r="H1" s="40"/>
      <c r="I1" s="40"/>
      <c r="J1" s="40"/>
    </row>
    <row r="2" spans="1:10" ht="9" customHeight="1" x14ac:dyDescent="0.25">
      <c r="A2" s="89" t="s">
        <v>0</v>
      </c>
      <c r="B2" s="90"/>
      <c r="C2" s="90"/>
      <c r="D2" s="90"/>
      <c r="F2" s="40"/>
      <c r="G2" s="40"/>
      <c r="H2" s="40"/>
      <c r="I2" s="40"/>
      <c r="J2" s="40"/>
    </row>
    <row r="3" spans="1:10" s="49" customFormat="1" ht="15.6" customHeight="1" x14ac:dyDescent="0.25">
      <c r="A3" s="91" t="s">
        <v>261</v>
      </c>
      <c r="B3" s="91"/>
      <c r="C3" s="91"/>
      <c r="D3" s="91"/>
      <c r="F3" s="40"/>
      <c r="G3" s="40"/>
      <c r="H3" s="40"/>
      <c r="I3" s="40"/>
      <c r="J3" s="40"/>
    </row>
    <row r="4" spans="1:10" ht="6.75" customHeight="1" thickBot="1" x14ac:dyDescent="0.3">
      <c r="A4" s="90"/>
      <c r="B4" s="90"/>
      <c r="C4" s="90"/>
      <c r="D4" s="90"/>
      <c r="F4" s="243"/>
      <c r="G4" s="243"/>
      <c r="H4" s="243"/>
      <c r="I4" s="243"/>
      <c r="J4" s="243"/>
    </row>
    <row r="5" spans="1:10" ht="58.5" customHeight="1" x14ac:dyDescent="0.25">
      <c r="A5" s="50" t="s">
        <v>3</v>
      </c>
      <c r="B5" s="51" t="s">
        <v>13</v>
      </c>
      <c r="C5" s="196" t="s">
        <v>114</v>
      </c>
      <c r="D5" s="197"/>
      <c r="E5" s="52" t="s">
        <v>14</v>
      </c>
      <c r="F5" s="94" t="s">
        <v>254</v>
      </c>
      <c r="G5" s="94" t="s">
        <v>255</v>
      </c>
      <c r="H5" s="94" t="s">
        <v>256</v>
      </c>
      <c r="I5" s="94" t="s">
        <v>257</v>
      </c>
      <c r="J5" s="94" t="s">
        <v>258</v>
      </c>
    </row>
    <row r="6" spans="1:10" ht="15.75" customHeight="1" x14ac:dyDescent="0.25">
      <c r="A6" s="187"/>
      <c r="B6" s="198" t="s">
        <v>15</v>
      </c>
      <c r="C6" s="194" t="s">
        <v>59</v>
      </c>
      <c r="D6" s="195"/>
      <c r="E6" s="73">
        <v>5069</v>
      </c>
      <c r="F6" s="77">
        <v>9506.9095000000016</v>
      </c>
      <c r="G6" s="77">
        <f>E6*1.0666*1.1</f>
        <v>5947.2549400000007</v>
      </c>
      <c r="H6" s="77">
        <f>E6*1.0444*1.1</f>
        <v>5823.4699600000013</v>
      </c>
      <c r="I6" s="76">
        <f>E6*1.0222*1.1</f>
        <v>5699.68498</v>
      </c>
      <c r="J6" s="76">
        <f>E6*1.1</f>
        <v>5575.9000000000005</v>
      </c>
    </row>
    <row r="7" spans="1:10" ht="15.75" customHeight="1" x14ac:dyDescent="0.25">
      <c r="A7" s="187"/>
      <c r="B7" s="199"/>
      <c r="C7" s="194" t="s">
        <v>207</v>
      </c>
      <c r="D7" s="195"/>
      <c r="E7" s="73">
        <v>5069</v>
      </c>
      <c r="F7" s="77">
        <v>9506.9095000000016</v>
      </c>
      <c r="G7" s="77">
        <f t="shared" ref="G7:G70" si="0">E7*1.0666*1.1</f>
        <v>5947.2549400000007</v>
      </c>
      <c r="H7" s="77">
        <f t="shared" ref="H7:H70" si="1">E7*1.0444*1.1</f>
        <v>5823.4699600000013</v>
      </c>
      <c r="I7" s="76">
        <f t="shared" ref="I7:I70" si="2">E7*1.0222*1.1</f>
        <v>5699.68498</v>
      </c>
      <c r="J7" s="76">
        <f t="shared" ref="J7:J70" si="3">E7*1.1</f>
        <v>5575.9000000000005</v>
      </c>
    </row>
    <row r="8" spans="1:10" ht="15.75" customHeight="1" x14ac:dyDescent="0.25">
      <c r="A8" s="187"/>
      <c r="B8" s="199"/>
      <c r="C8" s="194" t="s">
        <v>60</v>
      </c>
      <c r="D8" s="195"/>
      <c r="E8" s="73">
        <v>5506</v>
      </c>
      <c r="F8" s="77">
        <v>10326.503000000002</v>
      </c>
      <c r="G8" s="77">
        <f t="shared" si="0"/>
        <v>6459.9695600000005</v>
      </c>
      <c r="H8" s="77">
        <f t="shared" si="1"/>
        <v>6325.5130400000007</v>
      </c>
      <c r="I8" s="76">
        <f t="shared" si="2"/>
        <v>6191.0565200000001</v>
      </c>
      <c r="J8" s="76">
        <f t="shared" si="3"/>
        <v>6056.6</v>
      </c>
    </row>
    <row r="9" spans="1:10" ht="15.75" customHeight="1" x14ac:dyDescent="0.25">
      <c r="A9" s="187"/>
      <c r="B9" s="199"/>
      <c r="C9" s="194" t="s">
        <v>217</v>
      </c>
      <c r="D9" s="195"/>
      <c r="E9" s="73">
        <v>5506</v>
      </c>
      <c r="F9" s="77">
        <v>10326.503000000002</v>
      </c>
      <c r="G9" s="77">
        <f t="shared" si="0"/>
        <v>6459.9695600000005</v>
      </c>
      <c r="H9" s="77">
        <f t="shared" si="1"/>
        <v>6325.5130400000007</v>
      </c>
      <c r="I9" s="76">
        <f t="shared" si="2"/>
        <v>6191.0565200000001</v>
      </c>
      <c r="J9" s="76">
        <f t="shared" si="3"/>
        <v>6056.6</v>
      </c>
    </row>
    <row r="10" spans="1:10" ht="15.75" customHeight="1" x14ac:dyDescent="0.25">
      <c r="A10" s="187"/>
      <c r="B10" s="199"/>
      <c r="C10" s="194" t="s">
        <v>83</v>
      </c>
      <c r="D10" s="195"/>
      <c r="E10" s="74">
        <v>5148</v>
      </c>
      <c r="F10" s="77">
        <v>9655.0740000000023</v>
      </c>
      <c r="G10" s="77">
        <f t="shared" si="0"/>
        <v>6039.9424799999997</v>
      </c>
      <c r="H10" s="77">
        <f t="shared" si="1"/>
        <v>5914.2283200000011</v>
      </c>
      <c r="I10" s="76">
        <f t="shared" si="2"/>
        <v>5788.5141600000006</v>
      </c>
      <c r="J10" s="76">
        <f t="shared" si="3"/>
        <v>5662.8</v>
      </c>
    </row>
    <row r="11" spans="1:10" ht="15.75" x14ac:dyDescent="0.25">
      <c r="A11" s="187"/>
      <c r="B11" s="199"/>
      <c r="C11" s="194" t="s">
        <v>68</v>
      </c>
      <c r="D11" s="195"/>
      <c r="E11" s="74">
        <v>5239</v>
      </c>
      <c r="F11" s="77">
        <v>9825.7445000000025</v>
      </c>
      <c r="G11" s="77">
        <f t="shared" si="0"/>
        <v>6146.7091400000008</v>
      </c>
      <c r="H11" s="77">
        <f t="shared" si="1"/>
        <v>6018.7727600000007</v>
      </c>
      <c r="I11" s="76">
        <f t="shared" si="2"/>
        <v>5890.8363800000006</v>
      </c>
      <c r="J11" s="76">
        <f t="shared" si="3"/>
        <v>5762.9000000000005</v>
      </c>
    </row>
    <row r="12" spans="1:10" ht="15.75" x14ac:dyDescent="0.25">
      <c r="A12" s="187"/>
      <c r="B12" s="199"/>
      <c r="C12" s="194" t="s">
        <v>69</v>
      </c>
      <c r="D12" s="195"/>
      <c r="E12" s="74">
        <v>4982</v>
      </c>
      <c r="F12" s="77">
        <v>9343.7410000000018</v>
      </c>
      <c r="G12" s="77">
        <f t="shared" si="0"/>
        <v>5845.1813200000006</v>
      </c>
      <c r="H12" s="77">
        <f t="shared" si="1"/>
        <v>5723.52088</v>
      </c>
      <c r="I12" s="76">
        <f t="shared" si="2"/>
        <v>5601.8604400000004</v>
      </c>
      <c r="J12" s="76">
        <f t="shared" si="3"/>
        <v>5480.2000000000007</v>
      </c>
    </row>
    <row r="13" spans="1:10" ht="15.75" x14ac:dyDescent="0.25">
      <c r="A13" s="187"/>
      <c r="B13" s="199"/>
      <c r="C13" s="194" t="s">
        <v>78</v>
      </c>
      <c r="D13" s="195"/>
      <c r="E13" s="74">
        <v>5173</v>
      </c>
      <c r="F13" s="77">
        <v>9701.9615000000013</v>
      </c>
      <c r="G13" s="77">
        <f t="shared" si="0"/>
        <v>6069.2739799999999</v>
      </c>
      <c r="H13" s="77">
        <f t="shared" si="1"/>
        <v>5942.9493200000006</v>
      </c>
      <c r="I13" s="76">
        <f t="shared" si="2"/>
        <v>5816.6246600000004</v>
      </c>
      <c r="J13" s="76">
        <f t="shared" si="3"/>
        <v>5690.3</v>
      </c>
    </row>
    <row r="14" spans="1:10" ht="15.75" x14ac:dyDescent="0.25">
      <c r="A14" s="187"/>
      <c r="B14" s="199"/>
      <c r="C14" s="194" t="s">
        <v>209</v>
      </c>
      <c r="D14" s="195"/>
      <c r="E14" s="74">
        <v>5173</v>
      </c>
      <c r="F14" s="77">
        <v>9701.9615000000013</v>
      </c>
      <c r="G14" s="77">
        <f t="shared" si="0"/>
        <v>6069.2739799999999</v>
      </c>
      <c r="H14" s="77">
        <f t="shared" si="1"/>
        <v>5942.9493200000006</v>
      </c>
      <c r="I14" s="76">
        <f t="shared" si="2"/>
        <v>5816.6246600000004</v>
      </c>
      <c r="J14" s="76">
        <f t="shared" si="3"/>
        <v>5690.3</v>
      </c>
    </row>
    <row r="15" spans="1:10" ht="15.75" x14ac:dyDescent="0.25">
      <c r="A15" s="187"/>
      <c r="B15" s="199"/>
      <c r="C15" s="194" t="s">
        <v>84</v>
      </c>
      <c r="D15" s="195"/>
      <c r="E15" s="74">
        <v>5608</v>
      </c>
      <c r="F15" s="77">
        <v>10517.804000000002</v>
      </c>
      <c r="G15" s="77">
        <f t="shared" si="0"/>
        <v>6579.6420800000005</v>
      </c>
      <c r="H15" s="77">
        <f t="shared" si="1"/>
        <v>6442.6947200000004</v>
      </c>
      <c r="I15" s="76">
        <f t="shared" si="2"/>
        <v>6305.7473600000003</v>
      </c>
      <c r="J15" s="76">
        <f t="shared" si="3"/>
        <v>6168.8</v>
      </c>
    </row>
    <row r="16" spans="1:10" ht="15.75" x14ac:dyDescent="0.25">
      <c r="A16" s="187"/>
      <c r="B16" s="199"/>
      <c r="C16" s="194" t="s">
        <v>211</v>
      </c>
      <c r="D16" s="195"/>
      <c r="E16" s="74">
        <v>5608</v>
      </c>
      <c r="F16" s="77">
        <v>10517.804000000002</v>
      </c>
      <c r="G16" s="77">
        <f t="shared" si="0"/>
        <v>6579.6420800000005</v>
      </c>
      <c r="H16" s="77">
        <f t="shared" si="1"/>
        <v>6442.6947200000004</v>
      </c>
      <c r="I16" s="76">
        <f t="shared" si="2"/>
        <v>6305.7473600000003</v>
      </c>
      <c r="J16" s="76">
        <f t="shared" si="3"/>
        <v>6168.8</v>
      </c>
    </row>
    <row r="17" spans="1:10" ht="15.75" x14ac:dyDescent="0.25">
      <c r="A17" s="187"/>
      <c r="B17" s="199"/>
      <c r="C17" s="194" t="s">
        <v>85</v>
      </c>
      <c r="D17" s="195"/>
      <c r="E17" s="74">
        <v>5236</v>
      </c>
      <c r="F17" s="77">
        <v>9820.1180000000022</v>
      </c>
      <c r="G17" s="77">
        <f t="shared" si="0"/>
        <v>6143.1893600000003</v>
      </c>
      <c r="H17" s="77">
        <f t="shared" si="1"/>
        <v>6015.3262400000003</v>
      </c>
      <c r="I17" s="76">
        <f t="shared" si="2"/>
        <v>5887.4631200000003</v>
      </c>
      <c r="J17" s="76">
        <f t="shared" si="3"/>
        <v>5759.6</v>
      </c>
    </row>
    <row r="18" spans="1:10" ht="15.75" x14ac:dyDescent="0.25">
      <c r="A18" s="187"/>
      <c r="B18" s="199"/>
      <c r="C18" s="194" t="s">
        <v>213</v>
      </c>
      <c r="D18" s="195"/>
      <c r="E18" s="74">
        <v>5236</v>
      </c>
      <c r="F18" s="77">
        <v>9820.1180000000022</v>
      </c>
      <c r="G18" s="77">
        <f t="shared" si="0"/>
        <v>6143.1893600000003</v>
      </c>
      <c r="H18" s="77">
        <f t="shared" si="1"/>
        <v>6015.3262400000003</v>
      </c>
      <c r="I18" s="76">
        <f t="shared" si="2"/>
        <v>5887.4631200000003</v>
      </c>
      <c r="J18" s="76">
        <f t="shared" si="3"/>
        <v>5759.6</v>
      </c>
    </row>
    <row r="19" spans="1:10" ht="15.75" x14ac:dyDescent="0.25">
      <c r="A19" s="187"/>
      <c r="B19" s="199"/>
      <c r="C19" s="194" t="s">
        <v>86</v>
      </c>
      <c r="D19" s="195"/>
      <c r="E19" s="74">
        <v>5545</v>
      </c>
      <c r="F19" s="77">
        <v>10399.647500000003</v>
      </c>
      <c r="G19" s="77">
        <f t="shared" si="0"/>
        <v>6505.7267000000002</v>
      </c>
      <c r="H19" s="77">
        <f t="shared" si="1"/>
        <v>6370.3178000000007</v>
      </c>
      <c r="I19" s="76">
        <f t="shared" si="2"/>
        <v>6234.9089000000004</v>
      </c>
      <c r="J19" s="76">
        <f t="shared" si="3"/>
        <v>6099.5000000000009</v>
      </c>
    </row>
    <row r="20" spans="1:10" ht="15.75" x14ac:dyDescent="0.25">
      <c r="A20" s="187"/>
      <c r="B20" s="199"/>
      <c r="C20" s="194" t="s">
        <v>233</v>
      </c>
      <c r="D20" s="195"/>
      <c r="E20" s="122">
        <v>5545</v>
      </c>
      <c r="F20" s="123">
        <v>10399.647500000003</v>
      </c>
      <c r="G20" s="123">
        <f t="shared" si="0"/>
        <v>6505.7267000000002</v>
      </c>
      <c r="H20" s="123">
        <f t="shared" si="1"/>
        <v>6370.3178000000007</v>
      </c>
      <c r="I20" s="76">
        <f t="shared" si="2"/>
        <v>6234.9089000000004</v>
      </c>
      <c r="J20" s="76">
        <f t="shared" si="3"/>
        <v>6099.5000000000009</v>
      </c>
    </row>
    <row r="21" spans="1:10" ht="15.75" x14ac:dyDescent="0.25">
      <c r="A21" s="187"/>
      <c r="B21" s="199"/>
      <c r="C21" s="194" t="s">
        <v>132</v>
      </c>
      <c r="D21" s="195"/>
      <c r="E21" s="122">
        <v>5101</v>
      </c>
      <c r="F21" s="123">
        <v>9566.9255000000012</v>
      </c>
      <c r="G21" s="123">
        <f t="shared" si="0"/>
        <v>5984.7992600000007</v>
      </c>
      <c r="H21" s="123">
        <f t="shared" si="1"/>
        <v>5860.2328400000006</v>
      </c>
      <c r="I21" s="76">
        <f t="shared" si="2"/>
        <v>5735.6664200000005</v>
      </c>
      <c r="J21" s="76">
        <f t="shared" si="3"/>
        <v>5611.1</v>
      </c>
    </row>
    <row r="22" spans="1:10" ht="15.75" x14ac:dyDescent="0.25">
      <c r="A22" s="187"/>
      <c r="B22" s="199"/>
      <c r="C22" s="194" t="s">
        <v>231</v>
      </c>
      <c r="D22" s="195"/>
      <c r="E22" s="74">
        <v>5101</v>
      </c>
      <c r="F22" s="77">
        <v>9566.9255000000012</v>
      </c>
      <c r="G22" s="77">
        <f t="shared" si="0"/>
        <v>5984.7992600000007</v>
      </c>
      <c r="H22" s="77">
        <f t="shared" si="1"/>
        <v>5860.2328400000006</v>
      </c>
      <c r="I22" s="76">
        <f t="shared" si="2"/>
        <v>5735.6664200000005</v>
      </c>
      <c r="J22" s="76">
        <f t="shared" si="3"/>
        <v>5611.1</v>
      </c>
    </row>
    <row r="23" spans="1:10" ht="15" customHeight="1" x14ac:dyDescent="0.25">
      <c r="A23" s="187"/>
      <c r="B23" s="198" t="s">
        <v>62</v>
      </c>
      <c r="C23" s="194" t="s">
        <v>63</v>
      </c>
      <c r="D23" s="195"/>
      <c r="E23" s="73">
        <v>5732</v>
      </c>
      <c r="F23" s="77">
        <v>10750.366000000002</v>
      </c>
      <c r="G23" s="77">
        <f t="shared" si="0"/>
        <v>6725.1263200000003</v>
      </c>
      <c r="H23" s="77">
        <f t="shared" si="1"/>
        <v>6585.1508800000001</v>
      </c>
      <c r="I23" s="76">
        <f t="shared" si="2"/>
        <v>6445.17544</v>
      </c>
      <c r="J23" s="76">
        <f t="shared" si="3"/>
        <v>6305.2000000000007</v>
      </c>
    </row>
    <row r="24" spans="1:10" ht="15" customHeight="1" x14ac:dyDescent="0.25">
      <c r="A24" s="187"/>
      <c r="B24" s="199"/>
      <c r="C24" s="194" t="s">
        <v>206</v>
      </c>
      <c r="D24" s="195"/>
      <c r="E24" s="73">
        <v>5732</v>
      </c>
      <c r="F24" s="77">
        <v>10750.366000000002</v>
      </c>
      <c r="G24" s="77">
        <f t="shared" si="0"/>
        <v>6725.1263200000003</v>
      </c>
      <c r="H24" s="77">
        <f t="shared" si="1"/>
        <v>6585.1508800000001</v>
      </c>
      <c r="I24" s="76">
        <f t="shared" si="2"/>
        <v>6445.17544</v>
      </c>
      <c r="J24" s="76">
        <f t="shared" si="3"/>
        <v>6305.2000000000007</v>
      </c>
    </row>
    <row r="25" spans="1:10" ht="15" customHeight="1" x14ac:dyDescent="0.25">
      <c r="A25" s="187"/>
      <c r="B25" s="199"/>
      <c r="C25" s="194" t="s">
        <v>64</v>
      </c>
      <c r="D25" s="195"/>
      <c r="E25" s="73">
        <v>6169</v>
      </c>
      <c r="F25" s="77">
        <v>11569.959500000003</v>
      </c>
      <c r="G25" s="77">
        <f t="shared" si="0"/>
        <v>7237.840940000001</v>
      </c>
      <c r="H25" s="77">
        <f t="shared" si="1"/>
        <v>7087.1939600000005</v>
      </c>
      <c r="I25" s="76">
        <f t="shared" si="2"/>
        <v>6936.5469800000001</v>
      </c>
      <c r="J25" s="76">
        <f t="shared" si="3"/>
        <v>6785.9000000000005</v>
      </c>
    </row>
    <row r="26" spans="1:10" ht="15" customHeight="1" x14ac:dyDescent="0.25">
      <c r="A26" s="187"/>
      <c r="B26" s="199"/>
      <c r="C26" s="194" t="s">
        <v>216</v>
      </c>
      <c r="D26" s="195"/>
      <c r="E26" s="73">
        <v>6169</v>
      </c>
      <c r="F26" s="77">
        <v>11569.959500000003</v>
      </c>
      <c r="G26" s="77">
        <f t="shared" si="0"/>
        <v>7237.840940000001</v>
      </c>
      <c r="H26" s="77">
        <f t="shared" si="1"/>
        <v>7087.1939600000005</v>
      </c>
      <c r="I26" s="76">
        <f t="shared" si="2"/>
        <v>6936.5469800000001</v>
      </c>
      <c r="J26" s="76">
        <f t="shared" si="3"/>
        <v>6785.9000000000005</v>
      </c>
    </row>
    <row r="27" spans="1:10" ht="15" customHeight="1" x14ac:dyDescent="0.25">
      <c r="A27" s="187"/>
      <c r="B27" s="199"/>
      <c r="C27" s="194" t="s">
        <v>99</v>
      </c>
      <c r="D27" s="195"/>
      <c r="E27" s="74">
        <v>5810</v>
      </c>
      <c r="F27" s="77">
        <v>10896.655000000002</v>
      </c>
      <c r="G27" s="77">
        <f t="shared" si="0"/>
        <v>6816.6406000000006</v>
      </c>
      <c r="H27" s="77">
        <f t="shared" si="1"/>
        <v>6674.7604000000001</v>
      </c>
      <c r="I27" s="76">
        <f t="shared" si="2"/>
        <v>6532.8802000000005</v>
      </c>
      <c r="J27" s="76">
        <f t="shared" si="3"/>
        <v>6391.0000000000009</v>
      </c>
    </row>
    <row r="28" spans="1:10" ht="15" customHeight="1" x14ac:dyDescent="0.25">
      <c r="A28" s="187"/>
      <c r="B28" s="199"/>
      <c r="C28" s="194" t="s">
        <v>100</v>
      </c>
      <c r="D28" s="195"/>
      <c r="E28" s="74">
        <v>5903</v>
      </c>
      <c r="F28" s="77">
        <v>11071.076500000001</v>
      </c>
      <c r="G28" s="77">
        <f t="shared" si="0"/>
        <v>6925.7537800000009</v>
      </c>
      <c r="H28" s="77">
        <f t="shared" si="1"/>
        <v>6781.6025200000013</v>
      </c>
      <c r="I28" s="76">
        <f t="shared" si="2"/>
        <v>6637.4512599999998</v>
      </c>
      <c r="J28" s="76">
        <f t="shared" si="3"/>
        <v>6493.3</v>
      </c>
    </row>
    <row r="29" spans="1:10" ht="15" customHeight="1" x14ac:dyDescent="0.25">
      <c r="A29" s="187"/>
      <c r="B29" s="199"/>
      <c r="C29" s="194" t="s">
        <v>101</v>
      </c>
      <c r="D29" s="195"/>
      <c r="E29" s="74">
        <v>5646</v>
      </c>
      <c r="F29" s="77">
        <v>10589.073000000002</v>
      </c>
      <c r="G29" s="77">
        <f t="shared" si="0"/>
        <v>6624.2259599999998</v>
      </c>
      <c r="H29" s="77">
        <f t="shared" si="1"/>
        <v>6486.3506400000006</v>
      </c>
      <c r="I29" s="76">
        <f t="shared" si="2"/>
        <v>6348.4753200000005</v>
      </c>
      <c r="J29" s="76">
        <f t="shared" si="3"/>
        <v>6210.6</v>
      </c>
    </row>
    <row r="30" spans="1:10" ht="15" customHeight="1" x14ac:dyDescent="0.25">
      <c r="A30" s="187"/>
      <c r="B30" s="199"/>
      <c r="C30" s="194" t="s">
        <v>102</v>
      </c>
      <c r="D30" s="195"/>
      <c r="E30" s="74">
        <v>5837</v>
      </c>
      <c r="F30" s="77">
        <v>10947.293500000002</v>
      </c>
      <c r="G30" s="77">
        <f t="shared" si="0"/>
        <v>6848.3186200000009</v>
      </c>
      <c r="H30" s="77">
        <f t="shared" si="1"/>
        <v>6705.7790800000002</v>
      </c>
      <c r="I30" s="76">
        <f t="shared" si="2"/>
        <v>6563.2395400000005</v>
      </c>
      <c r="J30" s="76">
        <f t="shared" si="3"/>
        <v>6420.7000000000007</v>
      </c>
    </row>
    <row r="31" spans="1:10" ht="15" customHeight="1" x14ac:dyDescent="0.25">
      <c r="A31" s="187"/>
      <c r="B31" s="199"/>
      <c r="C31" s="194" t="s">
        <v>208</v>
      </c>
      <c r="D31" s="195"/>
      <c r="E31" s="74">
        <v>5837</v>
      </c>
      <c r="F31" s="77">
        <v>10947.293500000002</v>
      </c>
      <c r="G31" s="77">
        <f t="shared" si="0"/>
        <v>6848.3186200000009</v>
      </c>
      <c r="H31" s="77">
        <f t="shared" si="1"/>
        <v>6705.7790800000002</v>
      </c>
      <c r="I31" s="76">
        <f t="shared" si="2"/>
        <v>6563.2395400000005</v>
      </c>
      <c r="J31" s="76">
        <f t="shared" si="3"/>
        <v>6420.7000000000007</v>
      </c>
    </row>
    <row r="32" spans="1:10" ht="15" customHeight="1" x14ac:dyDescent="0.25">
      <c r="A32" s="187"/>
      <c r="B32" s="199"/>
      <c r="C32" s="194" t="s">
        <v>103</v>
      </c>
      <c r="D32" s="195"/>
      <c r="E32" s="74">
        <v>6272</v>
      </c>
      <c r="F32" s="77">
        <v>11763.136000000002</v>
      </c>
      <c r="G32" s="77">
        <f t="shared" si="0"/>
        <v>7358.6867200000006</v>
      </c>
      <c r="H32" s="77">
        <f t="shared" si="1"/>
        <v>7205.5244800000009</v>
      </c>
      <c r="I32" s="76">
        <f t="shared" si="2"/>
        <v>7052.3622400000004</v>
      </c>
      <c r="J32" s="76">
        <f t="shared" si="3"/>
        <v>6899.2000000000007</v>
      </c>
    </row>
    <row r="33" spans="1:10" ht="15" customHeight="1" x14ac:dyDescent="0.25">
      <c r="A33" s="187"/>
      <c r="B33" s="199"/>
      <c r="C33" s="194" t="s">
        <v>210</v>
      </c>
      <c r="D33" s="195"/>
      <c r="E33" s="74">
        <v>6272</v>
      </c>
      <c r="F33" s="77">
        <v>11763.136000000002</v>
      </c>
      <c r="G33" s="77">
        <f t="shared" si="0"/>
        <v>7358.6867200000006</v>
      </c>
      <c r="H33" s="77">
        <f t="shared" si="1"/>
        <v>7205.5244800000009</v>
      </c>
      <c r="I33" s="76">
        <f t="shared" si="2"/>
        <v>7052.3622400000004</v>
      </c>
      <c r="J33" s="76">
        <f t="shared" si="3"/>
        <v>6899.2000000000007</v>
      </c>
    </row>
    <row r="34" spans="1:10" ht="15" customHeight="1" x14ac:dyDescent="0.25">
      <c r="A34" s="187"/>
      <c r="B34" s="199"/>
      <c r="C34" s="194" t="s">
        <v>104</v>
      </c>
      <c r="D34" s="195"/>
      <c r="E34" s="74">
        <v>5899</v>
      </c>
      <c r="F34" s="77">
        <v>11063.574500000002</v>
      </c>
      <c r="G34" s="77">
        <f t="shared" si="0"/>
        <v>6921.0607400000008</v>
      </c>
      <c r="H34" s="77">
        <f t="shared" si="1"/>
        <v>6777.007160000001</v>
      </c>
      <c r="I34" s="76">
        <f t="shared" si="2"/>
        <v>6632.9535800000003</v>
      </c>
      <c r="J34" s="76">
        <f t="shared" si="3"/>
        <v>6488.9000000000005</v>
      </c>
    </row>
    <row r="35" spans="1:10" ht="15" customHeight="1" x14ac:dyDescent="0.25">
      <c r="A35" s="187"/>
      <c r="B35" s="199"/>
      <c r="C35" s="194" t="s">
        <v>212</v>
      </c>
      <c r="D35" s="195"/>
      <c r="E35" s="74">
        <v>5899</v>
      </c>
      <c r="F35" s="77">
        <v>11063.574500000002</v>
      </c>
      <c r="G35" s="77">
        <f t="shared" si="0"/>
        <v>6921.0607400000008</v>
      </c>
      <c r="H35" s="77">
        <f t="shared" si="1"/>
        <v>6777.007160000001</v>
      </c>
      <c r="I35" s="76">
        <f t="shared" si="2"/>
        <v>6632.9535800000003</v>
      </c>
      <c r="J35" s="76">
        <f t="shared" si="3"/>
        <v>6488.9000000000005</v>
      </c>
    </row>
    <row r="36" spans="1:10" ht="15" customHeight="1" x14ac:dyDescent="0.25">
      <c r="A36" s="187"/>
      <c r="B36" s="199"/>
      <c r="C36" s="194" t="s">
        <v>105</v>
      </c>
      <c r="D36" s="195"/>
      <c r="E36" s="74">
        <v>6208</v>
      </c>
      <c r="F36" s="77">
        <v>11643.104000000003</v>
      </c>
      <c r="G36" s="77">
        <f t="shared" si="0"/>
        <v>7283.5980800000007</v>
      </c>
      <c r="H36" s="77">
        <f t="shared" si="1"/>
        <v>7131.9987200000005</v>
      </c>
      <c r="I36" s="76">
        <f t="shared" si="2"/>
        <v>6980.3993600000013</v>
      </c>
      <c r="J36" s="76">
        <f t="shared" si="3"/>
        <v>6828.8</v>
      </c>
    </row>
    <row r="37" spans="1:10" ht="15" customHeight="1" x14ac:dyDescent="0.25">
      <c r="A37" s="187"/>
      <c r="B37" s="199"/>
      <c r="C37" s="194" t="s">
        <v>232</v>
      </c>
      <c r="D37" s="195"/>
      <c r="E37" s="74">
        <v>6208</v>
      </c>
      <c r="F37" s="77">
        <v>11643.104000000003</v>
      </c>
      <c r="G37" s="77">
        <f t="shared" si="0"/>
        <v>7283.5980800000007</v>
      </c>
      <c r="H37" s="77">
        <f t="shared" si="1"/>
        <v>7131.9987200000005</v>
      </c>
      <c r="I37" s="76">
        <f t="shared" si="2"/>
        <v>6980.3993600000013</v>
      </c>
      <c r="J37" s="76">
        <f t="shared" si="3"/>
        <v>6828.8</v>
      </c>
    </row>
    <row r="38" spans="1:10" ht="15" customHeight="1" x14ac:dyDescent="0.25">
      <c r="A38" s="187"/>
      <c r="B38" s="199"/>
      <c r="C38" s="194" t="s">
        <v>138</v>
      </c>
      <c r="D38" s="195"/>
      <c r="E38" s="74">
        <v>5764</v>
      </c>
      <c r="F38" s="77">
        <v>10810.382000000003</v>
      </c>
      <c r="G38" s="77">
        <f t="shared" si="0"/>
        <v>6762.6706400000003</v>
      </c>
      <c r="H38" s="77">
        <f t="shared" si="1"/>
        <v>6621.9137600000004</v>
      </c>
      <c r="I38" s="76">
        <f t="shared" si="2"/>
        <v>6481.1568800000005</v>
      </c>
      <c r="J38" s="76">
        <f t="shared" si="3"/>
        <v>6340.4000000000005</v>
      </c>
    </row>
    <row r="39" spans="1:10" ht="15" customHeight="1" x14ac:dyDescent="0.25">
      <c r="A39" s="187"/>
      <c r="B39" s="199"/>
      <c r="C39" s="194" t="s">
        <v>228</v>
      </c>
      <c r="D39" s="195"/>
      <c r="E39" s="74">
        <v>5764</v>
      </c>
      <c r="F39" s="77">
        <v>10810.382000000003</v>
      </c>
      <c r="G39" s="77">
        <f t="shared" si="0"/>
        <v>6762.6706400000003</v>
      </c>
      <c r="H39" s="77">
        <f t="shared" si="1"/>
        <v>6621.9137600000004</v>
      </c>
      <c r="I39" s="76">
        <f t="shared" si="2"/>
        <v>6481.1568800000005</v>
      </c>
      <c r="J39" s="76">
        <f t="shared" si="3"/>
        <v>6340.4000000000005</v>
      </c>
    </row>
    <row r="40" spans="1:10" ht="15" customHeight="1" x14ac:dyDescent="0.25">
      <c r="A40" s="187"/>
      <c r="B40" s="198" t="s">
        <v>20</v>
      </c>
      <c r="C40" s="194" t="s">
        <v>23</v>
      </c>
      <c r="D40" s="195"/>
      <c r="E40" s="73">
        <v>4854</v>
      </c>
      <c r="F40" s="77">
        <v>9103.6770000000015</v>
      </c>
      <c r="G40" s="77">
        <f t="shared" si="0"/>
        <v>5695.0040399999998</v>
      </c>
      <c r="H40" s="77">
        <f t="shared" si="1"/>
        <v>5576.469360000001</v>
      </c>
      <c r="I40" s="76">
        <f t="shared" si="2"/>
        <v>5457.9346800000003</v>
      </c>
      <c r="J40" s="76">
        <f t="shared" si="3"/>
        <v>5339.4000000000005</v>
      </c>
    </row>
    <row r="41" spans="1:10" ht="15" customHeight="1" x14ac:dyDescent="0.25">
      <c r="A41" s="187"/>
      <c r="B41" s="199"/>
      <c r="C41" s="194" t="s">
        <v>218</v>
      </c>
      <c r="D41" s="195"/>
      <c r="E41" s="73">
        <v>4854</v>
      </c>
      <c r="F41" s="77">
        <v>9103.6770000000015</v>
      </c>
      <c r="G41" s="77">
        <f t="shared" si="0"/>
        <v>5695.0040399999998</v>
      </c>
      <c r="H41" s="77">
        <f t="shared" si="1"/>
        <v>5576.469360000001</v>
      </c>
      <c r="I41" s="76">
        <f t="shared" si="2"/>
        <v>5457.9346800000003</v>
      </c>
      <c r="J41" s="76">
        <f t="shared" si="3"/>
        <v>5339.4000000000005</v>
      </c>
    </row>
    <row r="42" spans="1:10" ht="15" customHeight="1" x14ac:dyDescent="0.25">
      <c r="A42" s="187"/>
      <c r="B42" s="199"/>
      <c r="C42" s="194" t="s">
        <v>156</v>
      </c>
      <c r="D42" s="195"/>
      <c r="E42" s="73">
        <v>5291</v>
      </c>
      <c r="F42" s="77">
        <v>9923.2705000000005</v>
      </c>
      <c r="G42" s="77">
        <f t="shared" si="0"/>
        <v>6207.7186600000014</v>
      </c>
      <c r="H42" s="77">
        <f t="shared" si="1"/>
        <v>6078.5124400000004</v>
      </c>
      <c r="I42" s="76">
        <f t="shared" si="2"/>
        <v>5949.3062200000013</v>
      </c>
      <c r="J42" s="76">
        <f t="shared" si="3"/>
        <v>5820.1</v>
      </c>
    </row>
    <row r="43" spans="1:10" ht="15" customHeight="1" x14ac:dyDescent="0.25">
      <c r="A43" s="187"/>
      <c r="B43" s="199"/>
      <c r="C43" s="194" t="s">
        <v>220</v>
      </c>
      <c r="D43" s="195"/>
      <c r="E43" s="73">
        <v>5291</v>
      </c>
      <c r="F43" s="77">
        <v>9923.2705000000005</v>
      </c>
      <c r="G43" s="77">
        <f t="shared" si="0"/>
        <v>6207.7186600000014</v>
      </c>
      <c r="H43" s="77">
        <f t="shared" si="1"/>
        <v>6078.5124400000004</v>
      </c>
      <c r="I43" s="76">
        <f t="shared" si="2"/>
        <v>5949.3062200000013</v>
      </c>
      <c r="J43" s="76">
        <f t="shared" si="3"/>
        <v>5820.1</v>
      </c>
    </row>
    <row r="44" spans="1:10" ht="15" customHeight="1" x14ac:dyDescent="0.25">
      <c r="A44" s="187"/>
      <c r="B44" s="199"/>
      <c r="C44" s="194" t="s">
        <v>87</v>
      </c>
      <c r="D44" s="195"/>
      <c r="E44" s="74">
        <v>4932</v>
      </c>
      <c r="F44" s="77">
        <v>9249.9660000000022</v>
      </c>
      <c r="G44" s="77">
        <f t="shared" si="0"/>
        <v>5786.5183200000001</v>
      </c>
      <c r="H44" s="77">
        <f t="shared" si="1"/>
        <v>5666.0788800000009</v>
      </c>
      <c r="I44" s="76">
        <f t="shared" si="2"/>
        <v>5545.6394399999999</v>
      </c>
      <c r="J44" s="76">
        <f t="shared" si="3"/>
        <v>5425.2000000000007</v>
      </c>
    </row>
    <row r="45" spans="1:10" ht="15" customHeight="1" x14ac:dyDescent="0.25">
      <c r="A45" s="187"/>
      <c r="B45" s="199"/>
      <c r="C45" s="194" t="s">
        <v>70</v>
      </c>
      <c r="D45" s="195"/>
      <c r="E45" s="74">
        <v>5024</v>
      </c>
      <c r="F45" s="77">
        <v>9422.5120000000024</v>
      </c>
      <c r="G45" s="77">
        <f t="shared" si="0"/>
        <v>5894.4582399999999</v>
      </c>
      <c r="H45" s="77">
        <f t="shared" si="1"/>
        <v>5771.7721600000004</v>
      </c>
      <c r="I45" s="76">
        <f t="shared" si="2"/>
        <v>5649.08608</v>
      </c>
      <c r="J45" s="76">
        <f t="shared" si="3"/>
        <v>5526.4000000000005</v>
      </c>
    </row>
    <row r="46" spans="1:10" ht="15" customHeight="1" x14ac:dyDescent="0.25">
      <c r="A46" s="187"/>
      <c r="B46" s="199"/>
      <c r="C46" s="194" t="s">
        <v>79</v>
      </c>
      <c r="D46" s="195"/>
      <c r="E46" s="74">
        <v>4767</v>
      </c>
      <c r="F46" s="77">
        <v>8940.5085000000017</v>
      </c>
      <c r="G46" s="77">
        <f t="shared" si="0"/>
        <v>5592.9304200000006</v>
      </c>
      <c r="H46" s="77">
        <f t="shared" si="1"/>
        <v>5476.5202800000006</v>
      </c>
      <c r="I46" s="76">
        <f t="shared" si="2"/>
        <v>5360.1101400000007</v>
      </c>
      <c r="J46" s="76">
        <f t="shared" si="3"/>
        <v>5243.7000000000007</v>
      </c>
    </row>
    <row r="47" spans="1:10" ht="15" customHeight="1" x14ac:dyDescent="0.25">
      <c r="A47" s="187"/>
      <c r="B47" s="199"/>
      <c r="C47" s="194" t="s">
        <v>80</v>
      </c>
      <c r="D47" s="195"/>
      <c r="E47" s="74">
        <v>4959</v>
      </c>
      <c r="F47" s="77">
        <v>9300.6045000000013</v>
      </c>
      <c r="G47" s="77">
        <f t="shared" si="0"/>
        <v>5818.1963400000004</v>
      </c>
      <c r="H47" s="77">
        <f t="shared" si="1"/>
        <v>5697.0975600000011</v>
      </c>
      <c r="I47" s="76">
        <f t="shared" si="2"/>
        <v>5575.9987799999999</v>
      </c>
      <c r="J47" s="76">
        <f t="shared" si="3"/>
        <v>5454.9000000000005</v>
      </c>
    </row>
    <row r="48" spans="1:10" ht="15" customHeight="1" x14ac:dyDescent="0.25">
      <c r="A48" s="187"/>
      <c r="B48" s="199"/>
      <c r="C48" s="194" t="s">
        <v>222</v>
      </c>
      <c r="D48" s="195"/>
      <c r="E48" s="74">
        <v>4959</v>
      </c>
      <c r="F48" s="77">
        <v>9300.6045000000013</v>
      </c>
      <c r="G48" s="77">
        <f t="shared" si="0"/>
        <v>5818.1963400000004</v>
      </c>
      <c r="H48" s="77">
        <f t="shared" si="1"/>
        <v>5697.0975600000011</v>
      </c>
      <c r="I48" s="76">
        <f t="shared" si="2"/>
        <v>5575.9987799999999</v>
      </c>
      <c r="J48" s="76">
        <f t="shared" si="3"/>
        <v>5454.9000000000005</v>
      </c>
    </row>
    <row r="49" spans="1:10" ht="15" customHeight="1" x14ac:dyDescent="0.25">
      <c r="A49" s="187"/>
      <c r="B49" s="199"/>
      <c r="C49" s="194" t="s">
        <v>88</v>
      </c>
      <c r="D49" s="195"/>
      <c r="E49" s="74">
        <v>5393</v>
      </c>
      <c r="F49" s="77">
        <v>10114.571500000002</v>
      </c>
      <c r="G49" s="77">
        <f t="shared" si="0"/>
        <v>6327.3911799999996</v>
      </c>
      <c r="H49" s="77">
        <f t="shared" si="1"/>
        <v>6195.6941200000001</v>
      </c>
      <c r="I49" s="76">
        <f t="shared" si="2"/>
        <v>6063.9970599999997</v>
      </c>
      <c r="J49" s="76">
        <f t="shared" si="3"/>
        <v>5932.3</v>
      </c>
    </row>
    <row r="50" spans="1:10" ht="15" customHeight="1" x14ac:dyDescent="0.25">
      <c r="A50" s="187"/>
      <c r="B50" s="199"/>
      <c r="C50" s="194" t="s">
        <v>224</v>
      </c>
      <c r="D50" s="195"/>
      <c r="E50" s="74">
        <v>5393</v>
      </c>
      <c r="F50" s="77">
        <v>10114.571500000002</v>
      </c>
      <c r="G50" s="77">
        <f t="shared" si="0"/>
        <v>6327.3911799999996</v>
      </c>
      <c r="H50" s="77">
        <f t="shared" si="1"/>
        <v>6195.6941200000001</v>
      </c>
      <c r="I50" s="76">
        <f t="shared" si="2"/>
        <v>6063.9970599999997</v>
      </c>
      <c r="J50" s="76">
        <f t="shared" si="3"/>
        <v>5932.3</v>
      </c>
    </row>
    <row r="51" spans="1:10" ht="15" customHeight="1" x14ac:dyDescent="0.25">
      <c r="A51" s="187"/>
      <c r="B51" s="199"/>
      <c r="C51" s="194" t="s">
        <v>89</v>
      </c>
      <c r="D51" s="195"/>
      <c r="E51" s="74">
        <v>5022</v>
      </c>
      <c r="F51" s="77">
        <v>9418.7610000000022</v>
      </c>
      <c r="G51" s="77">
        <f t="shared" si="0"/>
        <v>5892.1117199999999</v>
      </c>
      <c r="H51" s="77">
        <f t="shared" si="1"/>
        <v>5769.4744800000008</v>
      </c>
      <c r="I51" s="76">
        <f t="shared" si="2"/>
        <v>5646.8372400000007</v>
      </c>
      <c r="J51" s="76">
        <f t="shared" si="3"/>
        <v>5524.2000000000007</v>
      </c>
    </row>
    <row r="52" spans="1:10" ht="15" customHeight="1" x14ac:dyDescent="0.25">
      <c r="A52" s="187"/>
      <c r="B52" s="199"/>
      <c r="C52" s="194" t="s">
        <v>226</v>
      </c>
      <c r="D52" s="195"/>
      <c r="E52" s="74">
        <v>5022</v>
      </c>
      <c r="F52" s="77">
        <v>9418.7610000000022</v>
      </c>
      <c r="G52" s="77">
        <f t="shared" si="0"/>
        <v>5892.1117199999999</v>
      </c>
      <c r="H52" s="77">
        <f t="shared" si="1"/>
        <v>5769.4744800000008</v>
      </c>
      <c r="I52" s="76">
        <f t="shared" si="2"/>
        <v>5646.8372400000007</v>
      </c>
      <c r="J52" s="76">
        <f t="shared" si="3"/>
        <v>5524.2000000000007</v>
      </c>
    </row>
    <row r="53" spans="1:10" ht="15" customHeight="1" x14ac:dyDescent="0.25">
      <c r="A53" s="187"/>
      <c r="B53" s="199"/>
      <c r="C53" s="194" t="s">
        <v>90</v>
      </c>
      <c r="D53" s="195"/>
      <c r="E53" s="74">
        <v>5331</v>
      </c>
      <c r="F53" s="77">
        <v>9998.2905000000028</v>
      </c>
      <c r="G53" s="77">
        <f t="shared" si="0"/>
        <v>6254.6490600000006</v>
      </c>
      <c r="H53" s="77">
        <f t="shared" si="1"/>
        <v>6124.4660400000002</v>
      </c>
      <c r="I53" s="76">
        <f t="shared" si="2"/>
        <v>5994.2830200000008</v>
      </c>
      <c r="J53" s="76">
        <f t="shared" si="3"/>
        <v>5864.1</v>
      </c>
    </row>
    <row r="54" spans="1:10" ht="15" customHeight="1" x14ac:dyDescent="0.25">
      <c r="A54" s="187"/>
      <c r="B54" s="199"/>
      <c r="C54" s="194" t="s">
        <v>234</v>
      </c>
      <c r="D54" s="195"/>
      <c r="E54" s="74">
        <v>5331</v>
      </c>
      <c r="F54" s="77">
        <v>9998.2905000000028</v>
      </c>
      <c r="G54" s="77">
        <f t="shared" si="0"/>
        <v>6254.6490600000006</v>
      </c>
      <c r="H54" s="77">
        <f t="shared" si="1"/>
        <v>6124.4660400000002</v>
      </c>
      <c r="I54" s="76">
        <f t="shared" si="2"/>
        <v>5994.2830200000008</v>
      </c>
      <c r="J54" s="76">
        <f t="shared" si="3"/>
        <v>5864.1</v>
      </c>
    </row>
    <row r="55" spans="1:10" ht="15" customHeight="1" x14ac:dyDescent="0.25">
      <c r="A55" s="187"/>
      <c r="B55" s="199"/>
      <c r="C55" s="194" t="s">
        <v>133</v>
      </c>
      <c r="D55" s="195"/>
      <c r="E55" s="74">
        <v>4886</v>
      </c>
      <c r="F55" s="77">
        <v>9163.6930000000029</v>
      </c>
      <c r="G55" s="77">
        <f t="shared" si="0"/>
        <v>5732.5483599999998</v>
      </c>
      <c r="H55" s="77">
        <f t="shared" si="1"/>
        <v>5613.2322400000003</v>
      </c>
      <c r="I55" s="76">
        <f t="shared" si="2"/>
        <v>5493.9161199999999</v>
      </c>
      <c r="J55" s="76">
        <f t="shared" si="3"/>
        <v>5374.6</v>
      </c>
    </row>
    <row r="56" spans="1:10" ht="15" customHeight="1" x14ac:dyDescent="0.25">
      <c r="A56" s="187"/>
      <c r="B56" s="199"/>
      <c r="C56" s="194" t="s">
        <v>229</v>
      </c>
      <c r="D56" s="195"/>
      <c r="E56" s="74">
        <v>4886</v>
      </c>
      <c r="F56" s="77">
        <v>9163.6930000000029</v>
      </c>
      <c r="G56" s="77">
        <f t="shared" si="0"/>
        <v>5732.5483599999998</v>
      </c>
      <c r="H56" s="77">
        <f t="shared" si="1"/>
        <v>5613.2322400000003</v>
      </c>
      <c r="I56" s="76">
        <f t="shared" si="2"/>
        <v>5493.9161199999999</v>
      </c>
      <c r="J56" s="76">
        <f t="shared" si="3"/>
        <v>5374.6</v>
      </c>
    </row>
    <row r="57" spans="1:10" ht="12.75" customHeight="1" x14ac:dyDescent="0.25">
      <c r="A57" s="187"/>
      <c r="B57" s="200" t="s">
        <v>21</v>
      </c>
      <c r="C57" s="201" t="s">
        <v>24</v>
      </c>
      <c r="D57" s="195"/>
      <c r="E57" s="73">
        <v>5518</v>
      </c>
      <c r="F57" s="77">
        <v>10349.009000000002</v>
      </c>
      <c r="G57" s="77">
        <f t="shared" si="0"/>
        <v>6474.0486800000008</v>
      </c>
      <c r="H57" s="77">
        <f t="shared" si="1"/>
        <v>6339.2991200000006</v>
      </c>
      <c r="I57" s="76">
        <f t="shared" si="2"/>
        <v>6204.5495600000004</v>
      </c>
      <c r="J57" s="76">
        <f t="shared" si="3"/>
        <v>6069.8</v>
      </c>
    </row>
    <row r="58" spans="1:10" ht="12.75" customHeight="1" x14ac:dyDescent="0.25">
      <c r="A58" s="187"/>
      <c r="B58" s="200"/>
      <c r="C58" s="201" t="s">
        <v>219</v>
      </c>
      <c r="D58" s="195"/>
      <c r="E58" s="73">
        <v>5518</v>
      </c>
      <c r="F58" s="77">
        <v>10349.009000000002</v>
      </c>
      <c r="G58" s="77">
        <f t="shared" si="0"/>
        <v>6474.0486800000008</v>
      </c>
      <c r="H58" s="77">
        <f t="shared" si="1"/>
        <v>6339.2991200000006</v>
      </c>
      <c r="I58" s="76">
        <f t="shared" si="2"/>
        <v>6204.5495600000004</v>
      </c>
      <c r="J58" s="76">
        <f t="shared" si="3"/>
        <v>6069.8</v>
      </c>
    </row>
    <row r="59" spans="1:10" ht="15" customHeight="1" x14ac:dyDescent="0.25">
      <c r="A59" s="187"/>
      <c r="B59" s="200"/>
      <c r="C59" s="194" t="s">
        <v>154</v>
      </c>
      <c r="D59" s="195"/>
      <c r="E59" s="73">
        <v>5954</v>
      </c>
      <c r="F59" s="77">
        <v>11166.727000000003</v>
      </c>
      <c r="G59" s="77">
        <f t="shared" si="0"/>
        <v>6985.590040000001</v>
      </c>
      <c r="H59" s="77">
        <f t="shared" si="1"/>
        <v>6840.1933600000011</v>
      </c>
      <c r="I59" s="76">
        <f t="shared" si="2"/>
        <v>6694.7966800000004</v>
      </c>
      <c r="J59" s="76">
        <f t="shared" si="3"/>
        <v>6549.4000000000005</v>
      </c>
    </row>
    <row r="60" spans="1:10" ht="15" customHeight="1" x14ac:dyDescent="0.25">
      <c r="A60" s="187"/>
      <c r="B60" s="200"/>
      <c r="C60" s="194" t="s">
        <v>221</v>
      </c>
      <c r="D60" s="195"/>
      <c r="E60" s="73">
        <v>5954</v>
      </c>
      <c r="F60" s="77">
        <v>11166.727000000003</v>
      </c>
      <c r="G60" s="77">
        <f t="shared" si="0"/>
        <v>6985.590040000001</v>
      </c>
      <c r="H60" s="77">
        <f t="shared" si="1"/>
        <v>6840.1933600000011</v>
      </c>
      <c r="I60" s="76">
        <f t="shared" si="2"/>
        <v>6694.7966800000004</v>
      </c>
      <c r="J60" s="76">
        <f t="shared" si="3"/>
        <v>6549.4000000000005</v>
      </c>
    </row>
    <row r="61" spans="1:10" ht="15" customHeight="1" x14ac:dyDescent="0.25">
      <c r="A61" s="187"/>
      <c r="B61" s="200"/>
      <c r="C61" s="201" t="s">
        <v>106</v>
      </c>
      <c r="D61" s="195"/>
      <c r="E61" s="74">
        <v>5596</v>
      </c>
      <c r="F61" s="77">
        <v>10495.298000000001</v>
      </c>
      <c r="G61" s="77">
        <f t="shared" si="0"/>
        <v>6565.5629600000002</v>
      </c>
      <c r="H61" s="77">
        <f t="shared" si="1"/>
        <v>6428.9086400000006</v>
      </c>
      <c r="I61" s="76">
        <f t="shared" si="2"/>
        <v>6292.2543200000009</v>
      </c>
      <c r="J61" s="76">
        <f t="shared" si="3"/>
        <v>6155.6</v>
      </c>
    </row>
    <row r="62" spans="1:10" ht="15.75" x14ac:dyDescent="0.25">
      <c r="A62" s="187"/>
      <c r="B62" s="200"/>
      <c r="C62" s="201" t="s">
        <v>107</v>
      </c>
      <c r="D62" s="195"/>
      <c r="E62" s="74">
        <v>5688</v>
      </c>
      <c r="F62" s="77">
        <v>10667.844000000001</v>
      </c>
      <c r="G62" s="77">
        <f t="shared" si="0"/>
        <v>6673.50288</v>
      </c>
      <c r="H62" s="77">
        <f t="shared" si="1"/>
        <v>6534.6019200000001</v>
      </c>
      <c r="I62" s="76">
        <f t="shared" si="2"/>
        <v>6395.7009600000001</v>
      </c>
      <c r="J62" s="76">
        <f t="shared" si="3"/>
        <v>6256.8</v>
      </c>
    </row>
    <row r="63" spans="1:10" ht="15.75" x14ac:dyDescent="0.25">
      <c r="A63" s="187"/>
      <c r="B63" s="200"/>
      <c r="C63" s="201" t="s">
        <v>108</v>
      </c>
      <c r="D63" s="195"/>
      <c r="E63" s="74">
        <v>5431</v>
      </c>
      <c r="F63" s="77">
        <v>10185.840500000002</v>
      </c>
      <c r="G63" s="77">
        <f t="shared" si="0"/>
        <v>6371.9750600000007</v>
      </c>
      <c r="H63" s="77">
        <f t="shared" si="1"/>
        <v>6239.3500400000012</v>
      </c>
      <c r="I63" s="76">
        <f t="shared" si="2"/>
        <v>6106.7250199999999</v>
      </c>
      <c r="J63" s="76">
        <f t="shared" si="3"/>
        <v>5974.1</v>
      </c>
    </row>
    <row r="64" spans="1:10" ht="15.75" x14ac:dyDescent="0.25">
      <c r="A64" s="187"/>
      <c r="B64" s="200"/>
      <c r="C64" s="201" t="s">
        <v>109</v>
      </c>
      <c r="D64" s="195"/>
      <c r="E64" s="74">
        <v>5622</v>
      </c>
      <c r="F64" s="77">
        <v>10544.061000000003</v>
      </c>
      <c r="G64" s="77">
        <f t="shared" si="0"/>
        <v>6596.06772</v>
      </c>
      <c r="H64" s="77">
        <f t="shared" si="1"/>
        <v>6458.7784799999999</v>
      </c>
      <c r="I64" s="76">
        <f t="shared" si="2"/>
        <v>6321.4892400000008</v>
      </c>
      <c r="J64" s="76">
        <f t="shared" si="3"/>
        <v>6184.2000000000007</v>
      </c>
    </row>
    <row r="65" spans="1:10" ht="15.75" x14ac:dyDescent="0.25">
      <c r="A65" s="187"/>
      <c r="B65" s="200"/>
      <c r="C65" s="201" t="s">
        <v>223</v>
      </c>
      <c r="D65" s="195"/>
      <c r="E65" s="74">
        <v>5622</v>
      </c>
      <c r="F65" s="77">
        <v>10544.061000000003</v>
      </c>
      <c r="G65" s="77">
        <f t="shared" si="0"/>
        <v>6596.06772</v>
      </c>
      <c r="H65" s="77">
        <f t="shared" si="1"/>
        <v>6458.7784799999999</v>
      </c>
      <c r="I65" s="76">
        <f t="shared" si="2"/>
        <v>6321.4892400000008</v>
      </c>
      <c r="J65" s="76">
        <f t="shared" si="3"/>
        <v>6184.2000000000007</v>
      </c>
    </row>
    <row r="66" spans="1:10" ht="15.75" x14ac:dyDescent="0.25">
      <c r="A66" s="187"/>
      <c r="B66" s="200"/>
      <c r="C66" s="201" t="s">
        <v>110</v>
      </c>
      <c r="D66" s="195"/>
      <c r="E66" s="74">
        <v>6057</v>
      </c>
      <c r="F66" s="77">
        <v>11359.903500000002</v>
      </c>
      <c r="G66" s="77">
        <f t="shared" si="0"/>
        <v>7106.4358200000006</v>
      </c>
      <c r="H66" s="77">
        <f t="shared" si="1"/>
        <v>6958.5238800000006</v>
      </c>
      <c r="I66" s="76">
        <f t="shared" si="2"/>
        <v>6810.6119400000007</v>
      </c>
      <c r="J66" s="76">
        <f t="shared" si="3"/>
        <v>6662.7000000000007</v>
      </c>
    </row>
    <row r="67" spans="1:10" ht="15.75" x14ac:dyDescent="0.25">
      <c r="A67" s="187"/>
      <c r="B67" s="200"/>
      <c r="C67" s="201" t="s">
        <v>225</v>
      </c>
      <c r="D67" s="195"/>
      <c r="E67" s="74">
        <v>6057</v>
      </c>
      <c r="F67" s="77">
        <v>11359.903500000002</v>
      </c>
      <c r="G67" s="77">
        <f t="shared" si="0"/>
        <v>7106.4358200000006</v>
      </c>
      <c r="H67" s="77">
        <f t="shared" si="1"/>
        <v>6958.5238800000006</v>
      </c>
      <c r="I67" s="76">
        <f t="shared" si="2"/>
        <v>6810.6119400000007</v>
      </c>
      <c r="J67" s="76">
        <f t="shared" si="3"/>
        <v>6662.7000000000007</v>
      </c>
    </row>
    <row r="68" spans="1:10" ht="15.75" x14ac:dyDescent="0.25">
      <c r="A68" s="187"/>
      <c r="B68" s="200"/>
      <c r="C68" s="201" t="s">
        <v>111</v>
      </c>
      <c r="D68" s="195"/>
      <c r="E68" s="74">
        <v>5685</v>
      </c>
      <c r="F68" s="77">
        <v>10662.217500000002</v>
      </c>
      <c r="G68" s="77">
        <f t="shared" si="0"/>
        <v>6669.9831000000004</v>
      </c>
      <c r="H68" s="77">
        <f t="shared" si="1"/>
        <v>6531.1554000000006</v>
      </c>
      <c r="I68" s="76">
        <f t="shared" si="2"/>
        <v>6392.3277000000007</v>
      </c>
      <c r="J68" s="76">
        <f t="shared" si="3"/>
        <v>6253.5000000000009</v>
      </c>
    </row>
    <row r="69" spans="1:10" ht="15.75" x14ac:dyDescent="0.25">
      <c r="A69" s="187"/>
      <c r="B69" s="200"/>
      <c r="C69" s="201" t="s">
        <v>227</v>
      </c>
      <c r="D69" s="195"/>
      <c r="E69" s="74">
        <v>5685</v>
      </c>
      <c r="F69" s="77">
        <v>10662.217500000002</v>
      </c>
      <c r="G69" s="77">
        <f t="shared" si="0"/>
        <v>6669.9831000000004</v>
      </c>
      <c r="H69" s="77">
        <f t="shared" si="1"/>
        <v>6531.1554000000006</v>
      </c>
      <c r="I69" s="76">
        <f t="shared" si="2"/>
        <v>6392.3277000000007</v>
      </c>
      <c r="J69" s="76">
        <f t="shared" si="3"/>
        <v>6253.5000000000009</v>
      </c>
    </row>
    <row r="70" spans="1:10" ht="15.75" x14ac:dyDescent="0.25">
      <c r="A70" s="187"/>
      <c r="B70" s="200"/>
      <c r="C70" s="194" t="s">
        <v>112</v>
      </c>
      <c r="D70" s="195"/>
      <c r="E70" s="78">
        <v>5994</v>
      </c>
      <c r="F70" s="77">
        <v>11241.747000000003</v>
      </c>
      <c r="G70" s="77">
        <f t="shared" si="0"/>
        <v>7032.5204400000002</v>
      </c>
      <c r="H70" s="77">
        <f t="shared" si="1"/>
        <v>6886.1469600000009</v>
      </c>
      <c r="I70" s="76">
        <f t="shared" si="2"/>
        <v>6739.7734799999998</v>
      </c>
      <c r="J70" s="76">
        <f t="shared" si="3"/>
        <v>6593.4000000000005</v>
      </c>
    </row>
    <row r="71" spans="1:10" ht="15.75" x14ac:dyDescent="0.25">
      <c r="A71" s="187"/>
      <c r="B71" s="200"/>
      <c r="C71" s="194" t="s">
        <v>235</v>
      </c>
      <c r="D71" s="195"/>
      <c r="E71" s="78">
        <v>5994</v>
      </c>
      <c r="F71" s="77">
        <v>11241.747000000003</v>
      </c>
      <c r="G71" s="77">
        <f t="shared" ref="G71:G73" si="4">E71*1.0666*1.1</f>
        <v>7032.5204400000002</v>
      </c>
      <c r="H71" s="77">
        <f t="shared" ref="H71:H73" si="5">E71*1.0444*1.1</f>
        <v>6886.1469600000009</v>
      </c>
      <c r="I71" s="76">
        <f t="shared" ref="I71:I73" si="6">E71*1.0222*1.1</f>
        <v>6739.7734799999998</v>
      </c>
      <c r="J71" s="76">
        <f t="shared" ref="J71:J73" si="7">E71*1.1</f>
        <v>6593.4000000000005</v>
      </c>
    </row>
    <row r="72" spans="1:10" ht="15.75" x14ac:dyDescent="0.25">
      <c r="A72" s="187"/>
      <c r="B72" s="200"/>
      <c r="C72" s="194" t="s">
        <v>139</v>
      </c>
      <c r="D72" s="195"/>
      <c r="E72" s="78">
        <v>5550</v>
      </c>
      <c r="F72" s="77">
        <v>10409.025000000003</v>
      </c>
      <c r="G72" s="77">
        <f t="shared" si="4"/>
        <v>6511.5930000000008</v>
      </c>
      <c r="H72" s="77">
        <f t="shared" si="5"/>
        <v>6376.0620000000008</v>
      </c>
      <c r="I72" s="76">
        <f t="shared" si="6"/>
        <v>6240.5310000000009</v>
      </c>
      <c r="J72" s="76">
        <f t="shared" si="7"/>
        <v>6105.0000000000009</v>
      </c>
    </row>
    <row r="73" spans="1:10" ht="15.75" x14ac:dyDescent="0.25">
      <c r="A73" s="187"/>
      <c r="B73" s="200"/>
      <c r="C73" s="194" t="s">
        <v>230</v>
      </c>
      <c r="D73" s="195"/>
      <c r="E73" s="78">
        <v>5550</v>
      </c>
      <c r="F73" s="77">
        <v>10409.025000000003</v>
      </c>
      <c r="G73" s="77">
        <f t="shared" si="4"/>
        <v>6511.5930000000008</v>
      </c>
      <c r="H73" s="77">
        <f t="shared" si="5"/>
        <v>6376.0620000000008</v>
      </c>
      <c r="I73" s="76">
        <f t="shared" si="6"/>
        <v>6240.5310000000009</v>
      </c>
      <c r="J73" s="76">
        <f t="shared" si="7"/>
        <v>6105.0000000000009</v>
      </c>
    </row>
    <row r="74" spans="1:10" ht="18" customHeight="1" x14ac:dyDescent="0.25">
      <c r="A74" s="33" t="s">
        <v>1</v>
      </c>
      <c r="B74" s="27"/>
      <c r="C74" s="27"/>
      <c r="D74" s="27"/>
      <c r="E74" s="27"/>
    </row>
    <row r="75" spans="1:10" ht="91.5" customHeight="1" x14ac:dyDescent="0.25">
      <c r="A75" s="70" t="s">
        <v>249</v>
      </c>
      <c r="B75" s="42"/>
      <c r="C75" s="42"/>
      <c r="D75" s="42"/>
      <c r="E75" s="42"/>
      <c r="F75" s="42"/>
      <c r="G75" s="42"/>
    </row>
    <row r="76" spans="1:10" ht="18" customHeight="1" x14ac:dyDescent="0.25">
      <c r="A76" s="33" t="s">
        <v>94</v>
      </c>
      <c r="B76" s="26"/>
      <c r="C76" s="25"/>
      <c r="D76" s="26"/>
      <c r="E76" s="26"/>
    </row>
    <row r="77" spans="1:10" s="46" customFormat="1" ht="63.75" customHeight="1" x14ac:dyDescent="0.25">
      <c r="A77" s="44"/>
      <c r="B77" s="29"/>
      <c r="C77" s="45"/>
      <c r="D77" s="29"/>
      <c r="E77" s="29"/>
    </row>
    <row r="78" spans="1:10" ht="18" customHeight="1" x14ac:dyDescent="0.25">
      <c r="A78" s="33" t="s">
        <v>94</v>
      </c>
      <c r="B78" s="26"/>
      <c r="C78" s="25"/>
      <c r="D78" s="26"/>
      <c r="E78" s="26"/>
    </row>
    <row r="79" spans="1:10" s="46" customFormat="1" ht="63.75" customHeight="1" x14ac:dyDescent="0.25">
      <c r="A79" s="44"/>
      <c r="B79" s="29"/>
      <c r="C79" s="45"/>
      <c r="D79" s="29"/>
      <c r="E79" s="29"/>
    </row>
    <row r="80" spans="1:10" x14ac:dyDescent="0.25">
      <c r="A80" s="202" t="s">
        <v>9</v>
      </c>
      <c r="B80" s="202"/>
      <c r="D80" s="203" t="s">
        <v>2</v>
      </c>
      <c r="E80" s="203"/>
    </row>
    <row r="81" spans="1:5" ht="12.75" customHeight="1" x14ac:dyDescent="0.25">
      <c r="A81" s="35" t="s">
        <v>5</v>
      </c>
      <c r="C81" s="69"/>
      <c r="D81" s="69"/>
      <c r="E81" s="69"/>
    </row>
    <row r="82" spans="1:5" ht="11.25" customHeight="1" x14ac:dyDescent="0.25">
      <c r="A82" s="37" t="s">
        <v>204</v>
      </c>
      <c r="C82" s="69"/>
      <c r="D82" s="69"/>
      <c r="E82" s="69"/>
    </row>
    <row r="83" spans="1:5" x14ac:dyDescent="0.25">
      <c r="A83" s="31"/>
      <c r="B83" s="38"/>
      <c r="C83" s="69"/>
      <c r="D83" s="69"/>
      <c r="E83" s="69"/>
    </row>
    <row r="84" spans="1:5" ht="26.25" customHeight="1" x14ac:dyDescent="0.25">
      <c r="A84" s="31"/>
      <c r="B84" s="38"/>
      <c r="C84" s="69"/>
      <c r="D84" s="69"/>
      <c r="E84" s="69"/>
    </row>
    <row r="85" spans="1:5" ht="12.75" customHeight="1" x14ac:dyDescent="0.25">
      <c r="A85" s="35" t="s">
        <v>5</v>
      </c>
      <c r="C85" s="69"/>
      <c r="D85" s="69"/>
      <c r="E85" s="69"/>
    </row>
    <row r="86" spans="1:5" ht="11.25" customHeight="1" x14ac:dyDescent="0.25">
      <c r="A86" s="37" t="s">
        <v>6</v>
      </c>
      <c r="C86" s="69"/>
      <c r="D86" s="69"/>
      <c r="E86" s="69"/>
    </row>
    <row r="87" spans="1:5" ht="39.75" customHeight="1" x14ac:dyDescent="0.25">
      <c r="A87" s="37"/>
      <c r="C87" s="69"/>
      <c r="D87" s="69"/>
      <c r="E87" s="69"/>
    </row>
    <row r="88" spans="1:5" ht="15" customHeight="1" x14ac:dyDescent="0.25">
      <c r="A88" s="35" t="s">
        <v>4</v>
      </c>
      <c r="B88" s="38"/>
      <c r="C88" s="69"/>
      <c r="D88" s="69"/>
      <c r="E88" s="69"/>
    </row>
    <row r="89" spans="1:5" ht="12" customHeight="1" x14ac:dyDescent="0.25">
      <c r="A89" s="188" t="s">
        <v>16</v>
      </c>
      <c r="B89" s="188"/>
      <c r="C89" s="69"/>
      <c r="D89" s="69"/>
      <c r="E89" s="69"/>
    </row>
    <row r="90" spans="1:5" x14ac:dyDescent="0.25">
      <c r="A90" s="31"/>
      <c r="B90" s="31"/>
      <c r="C90" s="69"/>
      <c r="D90" s="69"/>
      <c r="E90" s="69"/>
    </row>
    <row r="91" spans="1:5" ht="26.25" customHeight="1" x14ac:dyDescent="0.25">
      <c r="A91" s="31"/>
      <c r="B91" s="31"/>
      <c r="C91" s="69"/>
      <c r="D91" s="204" t="s">
        <v>250</v>
      </c>
      <c r="E91" s="204"/>
    </row>
    <row r="92" spans="1:5" ht="8.25" customHeight="1" x14ac:dyDescent="0.25">
      <c r="B92" s="38"/>
      <c r="C92" s="69"/>
      <c r="D92" s="69"/>
      <c r="E92" s="69"/>
    </row>
    <row r="93" spans="1:5" ht="23.25" customHeight="1" x14ac:dyDescent="0.25">
      <c r="A93" s="39" t="s">
        <v>7</v>
      </c>
      <c r="C93" s="40"/>
      <c r="D93" s="40"/>
      <c r="E93" s="40"/>
    </row>
    <row r="94" spans="1:5" ht="10.5" customHeight="1" x14ac:dyDescent="0.25">
      <c r="A94" s="188" t="s">
        <v>8</v>
      </c>
      <c r="B94" s="188"/>
      <c r="C94" s="40"/>
      <c r="D94" s="183" t="s">
        <v>251</v>
      </c>
      <c r="E94" s="183"/>
    </row>
    <row r="95" spans="1:5" x14ac:dyDescent="0.25">
      <c r="A95" s="163"/>
      <c r="C95" s="40"/>
      <c r="D95" s="40"/>
      <c r="E95" s="40"/>
    </row>
    <row r="96" spans="1:5" x14ac:dyDescent="0.25">
      <c r="A96" s="163"/>
      <c r="C96" s="40"/>
      <c r="D96" s="40"/>
      <c r="E96" s="40"/>
    </row>
    <row r="97" spans="1:7" ht="27" customHeight="1" x14ac:dyDescent="0.25">
      <c r="A97" s="71" t="s">
        <v>72</v>
      </c>
      <c r="B97" s="71"/>
      <c r="C97" s="71"/>
      <c r="D97" s="71"/>
      <c r="E97" s="71"/>
      <c r="F97" s="71"/>
      <c r="G97" s="71"/>
    </row>
    <row r="98" spans="1:7" ht="24.75" customHeight="1" x14ac:dyDescent="0.25">
      <c r="A98" s="173" t="s">
        <v>117</v>
      </c>
      <c r="B98" s="174"/>
      <c r="C98" s="174"/>
      <c r="D98" s="174"/>
      <c r="E98" s="175"/>
      <c r="F98" s="42"/>
      <c r="G98" s="42"/>
    </row>
    <row r="99" spans="1:7" ht="11.25" customHeight="1" x14ac:dyDescent="0.25">
      <c r="A99" s="174" t="s">
        <v>74</v>
      </c>
      <c r="B99" s="174"/>
      <c r="C99" s="174"/>
      <c r="D99" s="174"/>
      <c r="E99" s="174"/>
      <c r="F99" s="42"/>
      <c r="G99" s="42"/>
    </row>
    <row r="100" spans="1:7" ht="24.75" customHeight="1" x14ac:dyDescent="0.25">
      <c r="A100" s="173" t="s">
        <v>98</v>
      </c>
      <c r="B100" s="174"/>
      <c r="C100" s="174"/>
      <c r="D100" s="174"/>
      <c r="E100" s="175"/>
      <c r="F100" s="42"/>
      <c r="G100" s="42"/>
    </row>
    <row r="101" spans="1:7" x14ac:dyDescent="0.25">
      <c r="A101" s="53"/>
      <c r="B101" s="53"/>
      <c r="C101" s="53"/>
      <c r="D101" s="53"/>
      <c r="E101" s="53"/>
      <c r="F101" s="32"/>
      <c r="G101" s="32"/>
    </row>
  </sheetData>
  <mergeCells count="84">
    <mergeCell ref="A99:E99"/>
    <mergeCell ref="A100:E100"/>
    <mergeCell ref="A89:B89"/>
    <mergeCell ref="D91:E91"/>
    <mergeCell ref="A94:B94"/>
    <mergeCell ref="D94:E94"/>
    <mergeCell ref="A95:A96"/>
    <mergeCell ref="A98:E98"/>
    <mergeCell ref="A80:B80"/>
    <mergeCell ref="D80:E80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54:D54"/>
    <mergeCell ref="C55:D55"/>
    <mergeCell ref="C56:D56"/>
    <mergeCell ref="B57:B73"/>
    <mergeCell ref="C57:D57"/>
    <mergeCell ref="C58:D58"/>
    <mergeCell ref="C59:D59"/>
    <mergeCell ref="C60:D60"/>
    <mergeCell ref="C61:D61"/>
    <mergeCell ref="C62:D62"/>
    <mergeCell ref="C48:D48"/>
    <mergeCell ref="C49:D49"/>
    <mergeCell ref="C50:D50"/>
    <mergeCell ref="C51:D51"/>
    <mergeCell ref="C52:D52"/>
    <mergeCell ref="C53:D53"/>
    <mergeCell ref="C39:D39"/>
    <mergeCell ref="B40:B56"/>
    <mergeCell ref="C40:D40"/>
    <mergeCell ref="C41:D41"/>
    <mergeCell ref="C42:D42"/>
    <mergeCell ref="C43:D43"/>
    <mergeCell ref="C44:D44"/>
    <mergeCell ref="C45:D45"/>
    <mergeCell ref="C46:D46"/>
    <mergeCell ref="C47:D47"/>
    <mergeCell ref="B23:B39"/>
    <mergeCell ref="C23:D23"/>
    <mergeCell ref="C24:D24"/>
    <mergeCell ref="C25:D25"/>
    <mergeCell ref="C26:D26"/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18:D18"/>
    <mergeCell ref="C19:D19"/>
    <mergeCell ref="C20:D20"/>
    <mergeCell ref="C21:D21"/>
    <mergeCell ref="C22:D22"/>
    <mergeCell ref="C17:D17"/>
    <mergeCell ref="C5:D5"/>
    <mergeCell ref="A6:A73"/>
    <mergeCell ref="B6:B22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</mergeCells>
  <pageMargins left="0.62992125984251968" right="0.23622047244094491" top="0.15748031496062992" bottom="0.15748031496062992" header="0.31496062992125984" footer="0.31496062992125984"/>
  <pageSetup paperSize="9" scale="4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"/>
  <sheetViews>
    <sheetView view="pageBreakPreview" zoomScale="70" zoomScaleNormal="110" zoomScaleSheetLayoutView="70" workbookViewId="0">
      <selection activeCell="Q18" sqref="Q18"/>
    </sheetView>
  </sheetViews>
  <sheetFormatPr defaultRowHeight="15" x14ac:dyDescent="0.25"/>
  <cols>
    <col min="1" max="1" width="76.28515625" style="24" customWidth="1"/>
    <col min="2" max="2" width="39.85546875" style="24" customWidth="1"/>
    <col min="3" max="3" width="15.7109375" style="24" customWidth="1"/>
    <col min="4" max="4" width="23.42578125" style="24" customWidth="1"/>
    <col min="5" max="5" width="41.5703125" style="24" hidden="1" customWidth="1"/>
    <col min="6" max="6" width="9.140625" style="24"/>
    <col min="7" max="10" width="0" style="24" hidden="1" customWidth="1"/>
    <col min="11" max="16384" width="9.140625" style="24"/>
  </cols>
  <sheetData>
    <row r="1" spans="1:10" x14ac:dyDescent="0.25">
      <c r="A1" s="166" t="s">
        <v>12</v>
      </c>
      <c r="B1" s="166"/>
      <c r="C1" s="166"/>
      <c r="D1" s="166"/>
      <c r="E1" s="166"/>
    </row>
    <row r="2" spans="1:10" ht="18" customHeight="1" x14ac:dyDescent="0.25">
      <c r="A2" s="87" t="s">
        <v>22</v>
      </c>
      <c r="B2" s="88"/>
      <c r="C2" s="88"/>
      <c r="D2" s="88"/>
      <c r="E2" s="26"/>
      <c r="F2" s="40"/>
      <c r="G2" s="40"/>
      <c r="H2" s="40"/>
      <c r="I2" s="40"/>
      <c r="J2" s="40"/>
    </row>
    <row r="3" spans="1:10" ht="9" customHeight="1" x14ac:dyDescent="0.25">
      <c r="A3" s="89" t="s">
        <v>0</v>
      </c>
      <c r="B3" s="90"/>
      <c r="C3" s="90"/>
      <c r="D3" s="90"/>
      <c r="F3" s="40"/>
      <c r="G3" s="40"/>
      <c r="H3" s="40"/>
      <c r="I3" s="40"/>
      <c r="J3" s="40"/>
    </row>
    <row r="4" spans="1:10" s="49" customFormat="1" ht="15.6" customHeight="1" x14ac:dyDescent="0.25">
      <c r="A4" s="91" t="s">
        <v>260</v>
      </c>
      <c r="B4" s="91"/>
      <c r="C4" s="91"/>
      <c r="D4" s="91"/>
      <c r="F4" s="40"/>
      <c r="G4" s="40"/>
      <c r="H4" s="40"/>
      <c r="I4" s="40"/>
      <c r="J4" s="40"/>
    </row>
    <row r="5" spans="1:10" ht="6.75" customHeight="1" thickBot="1" x14ac:dyDescent="0.3">
      <c r="A5" s="90"/>
      <c r="B5" s="90"/>
      <c r="C5" s="90"/>
      <c r="D5" s="90"/>
      <c r="F5" s="243"/>
      <c r="G5" s="243"/>
      <c r="H5" s="243"/>
      <c r="I5" s="243"/>
      <c r="J5" s="243"/>
    </row>
    <row r="6" spans="1:10" ht="58.5" customHeight="1" x14ac:dyDescent="0.25">
      <c r="A6" s="50" t="s">
        <v>3</v>
      </c>
      <c r="B6" s="51" t="s">
        <v>13</v>
      </c>
      <c r="C6" s="196" t="s">
        <v>96</v>
      </c>
      <c r="D6" s="197"/>
      <c r="E6" s="52" t="s">
        <v>14</v>
      </c>
      <c r="F6" s="93" t="s">
        <v>254</v>
      </c>
      <c r="G6" s="93" t="s">
        <v>255</v>
      </c>
      <c r="H6" s="93" t="s">
        <v>256</v>
      </c>
      <c r="I6" s="93" t="s">
        <v>257</v>
      </c>
      <c r="J6" s="93" t="s">
        <v>258</v>
      </c>
    </row>
    <row r="7" spans="1:10" ht="15.75" customHeight="1" x14ac:dyDescent="0.25">
      <c r="A7" s="187"/>
      <c r="B7" s="198" t="s">
        <v>15</v>
      </c>
      <c r="C7" s="194" t="s">
        <v>59</v>
      </c>
      <c r="D7" s="195"/>
      <c r="E7" s="73">
        <v>5438</v>
      </c>
      <c r="F7" s="77">
        <v>10198.969000000001</v>
      </c>
      <c r="G7" s="77">
        <f>E7*1.0666*1.1</f>
        <v>6380.1878800000004</v>
      </c>
      <c r="H7" s="77">
        <f>E7*1.0444*1.1</f>
        <v>6247.39192</v>
      </c>
      <c r="I7" s="76">
        <f>E7*1.0222*1.1</f>
        <v>6114.5959600000006</v>
      </c>
      <c r="J7" s="76">
        <f>E7*1.1</f>
        <v>5981.8</v>
      </c>
    </row>
    <row r="8" spans="1:10" ht="15.75" customHeight="1" x14ac:dyDescent="0.25">
      <c r="A8" s="187"/>
      <c r="B8" s="199"/>
      <c r="C8" s="194" t="s">
        <v>207</v>
      </c>
      <c r="D8" s="195"/>
      <c r="E8" s="73">
        <v>5438</v>
      </c>
      <c r="F8" s="77">
        <v>10198.969000000001</v>
      </c>
      <c r="G8" s="77">
        <f t="shared" ref="G8:G71" si="0">E8*1.0666*1.1</f>
        <v>6380.1878800000004</v>
      </c>
      <c r="H8" s="77">
        <f t="shared" ref="H8:H71" si="1">E8*1.0444*1.1</f>
        <v>6247.39192</v>
      </c>
      <c r="I8" s="76">
        <f t="shared" ref="I8:I71" si="2">E8*1.0222*1.1</f>
        <v>6114.5959600000006</v>
      </c>
      <c r="J8" s="76">
        <f t="shared" ref="J8:J71" si="3">E8*1.1</f>
        <v>5981.8</v>
      </c>
    </row>
    <row r="9" spans="1:10" ht="15.75" customHeight="1" x14ac:dyDescent="0.25">
      <c r="A9" s="187"/>
      <c r="B9" s="199"/>
      <c r="C9" s="194" t="s">
        <v>60</v>
      </c>
      <c r="D9" s="195"/>
      <c r="E9" s="73">
        <v>5875</v>
      </c>
      <c r="F9" s="77">
        <v>11018.562500000004</v>
      </c>
      <c r="G9" s="77">
        <f t="shared" si="0"/>
        <v>6892.9025000000001</v>
      </c>
      <c r="H9" s="77">
        <f t="shared" si="1"/>
        <v>6749.4350000000013</v>
      </c>
      <c r="I9" s="76">
        <f t="shared" si="2"/>
        <v>6605.9675000000007</v>
      </c>
      <c r="J9" s="76">
        <f t="shared" si="3"/>
        <v>6462.5000000000009</v>
      </c>
    </row>
    <row r="10" spans="1:10" ht="15.75" customHeight="1" x14ac:dyDescent="0.25">
      <c r="A10" s="187"/>
      <c r="B10" s="199"/>
      <c r="C10" s="194" t="s">
        <v>217</v>
      </c>
      <c r="D10" s="195"/>
      <c r="E10" s="73">
        <v>5875</v>
      </c>
      <c r="F10" s="77">
        <v>11018.562500000004</v>
      </c>
      <c r="G10" s="77">
        <f t="shared" si="0"/>
        <v>6892.9025000000001</v>
      </c>
      <c r="H10" s="77">
        <f t="shared" si="1"/>
        <v>6749.4350000000013</v>
      </c>
      <c r="I10" s="76">
        <f t="shared" si="2"/>
        <v>6605.9675000000007</v>
      </c>
      <c r="J10" s="76">
        <f t="shared" si="3"/>
        <v>6462.5000000000009</v>
      </c>
    </row>
    <row r="11" spans="1:10" ht="15.75" customHeight="1" x14ac:dyDescent="0.25">
      <c r="A11" s="187"/>
      <c r="B11" s="199"/>
      <c r="C11" s="194" t="s">
        <v>83</v>
      </c>
      <c r="D11" s="195"/>
      <c r="E11" s="74">
        <v>5517</v>
      </c>
      <c r="F11" s="77">
        <v>10347.133500000004</v>
      </c>
      <c r="G11" s="77">
        <f t="shared" si="0"/>
        <v>6472.8754200000003</v>
      </c>
      <c r="H11" s="77">
        <f t="shared" si="1"/>
        <v>6338.1502799999998</v>
      </c>
      <c r="I11" s="76">
        <f t="shared" si="2"/>
        <v>6203.4251400000003</v>
      </c>
      <c r="J11" s="76">
        <f t="shared" si="3"/>
        <v>6068.7000000000007</v>
      </c>
    </row>
    <row r="12" spans="1:10" ht="15.75" x14ac:dyDescent="0.25">
      <c r="A12" s="187"/>
      <c r="B12" s="199"/>
      <c r="C12" s="194" t="s">
        <v>68</v>
      </c>
      <c r="D12" s="195"/>
      <c r="E12" s="74">
        <v>5609</v>
      </c>
      <c r="F12" s="77">
        <v>10519.679500000002</v>
      </c>
      <c r="G12" s="77">
        <f t="shared" si="0"/>
        <v>6580.815340000001</v>
      </c>
      <c r="H12" s="77">
        <f t="shared" si="1"/>
        <v>6443.8435600000003</v>
      </c>
      <c r="I12" s="76">
        <f t="shared" si="2"/>
        <v>6306.8717800000004</v>
      </c>
      <c r="J12" s="76">
        <f t="shared" si="3"/>
        <v>6169.9000000000005</v>
      </c>
    </row>
    <row r="13" spans="1:10" ht="15.75" x14ac:dyDescent="0.25">
      <c r="A13" s="187"/>
      <c r="B13" s="199"/>
      <c r="C13" s="194" t="s">
        <v>69</v>
      </c>
      <c r="D13" s="195"/>
      <c r="E13" s="74">
        <v>5352</v>
      </c>
      <c r="F13" s="77">
        <v>10037.676000000001</v>
      </c>
      <c r="G13" s="77">
        <f t="shared" si="0"/>
        <v>6279.2875199999999</v>
      </c>
      <c r="H13" s="77">
        <f t="shared" si="1"/>
        <v>6148.5916800000014</v>
      </c>
      <c r="I13" s="76">
        <f t="shared" si="2"/>
        <v>6017.895840000001</v>
      </c>
      <c r="J13" s="76">
        <f t="shared" si="3"/>
        <v>5887.2000000000007</v>
      </c>
    </row>
    <row r="14" spans="1:10" ht="15.75" x14ac:dyDescent="0.25">
      <c r="A14" s="187"/>
      <c r="B14" s="199"/>
      <c r="C14" s="194" t="s">
        <v>78</v>
      </c>
      <c r="D14" s="195"/>
      <c r="E14" s="74">
        <v>5543</v>
      </c>
      <c r="F14" s="77">
        <v>10395.896500000001</v>
      </c>
      <c r="G14" s="77">
        <f t="shared" si="0"/>
        <v>6503.380180000001</v>
      </c>
      <c r="H14" s="77">
        <f t="shared" si="1"/>
        <v>6368.0201200000001</v>
      </c>
      <c r="I14" s="76">
        <f t="shared" si="2"/>
        <v>6232.6600600000011</v>
      </c>
      <c r="J14" s="76">
        <f t="shared" si="3"/>
        <v>6097.3</v>
      </c>
    </row>
    <row r="15" spans="1:10" ht="15.75" x14ac:dyDescent="0.25">
      <c r="A15" s="187"/>
      <c r="B15" s="199"/>
      <c r="C15" s="194" t="s">
        <v>209</v>
      </c>
      <c r="D15" s="195"/>
      <c r="E15" s="74">
        <v>5543</v>
      </c>
      <c r="F15" s="77">
        <v>10395.896500000001</v>
      </c>
      <c r="G15" s="77">
        <f t="shared" si="0"/>
        <v>6503.380180000001</v>
      </c>
      <c r="H15" s="77">
        <f t="shared" si="1"/>
        <v>6368.0201200000001</v>
      </c>
      <c r="I15" s="76">
        <f t="shared" si="2"/>
        <v>6232.6600600000011</v>
      </c>
      <c r="J15" s="76">
        <f t="shared" si="3"/>
        <v>6097.3</v>
      </c>
    </row>
    <row r="16" spans="1:10" ht="15.75" x14ac:dyDescent="0.25">
      <c r="A16" s="187"/>
      <c r="B16" s="199"/>
      <c r="C16" s="194" t="s">
        <v>84</v>
      </c>
      <c r="D16" s="195"/>
      <c r="E16" s="74">
        <v>5977</v>
      </c>
      <c r="F16" s="77">
        <v>11209.863500000001</v>
      </c>
      <c r="G16" s="77">
        <f t="shared" si="0"/>
        <v>7012.5750200000002</v>
      </c>
      <c r="H16" s="77">
        <f t="shared" si="1"/>
        <v>6866.616680000001</v>
      </c>
      <c r="I16" s="76">
        <f t="shared" si="2"/>
        <v>6720.6583400000009</v>
      </c>
      <c r="J16" s="76">
        <f t="shared" si="3"/>
        <v>6574.7000000000007</v>
      </c>
    </row>
    <row r="17" spans="1:10" ht="15.75" x14ac:dyDescent="0.25">
      <c r="A17" s="187"/>
      <c r="B17" s="199"/>
      <c r="C17" s="194" t="s">
        <v>211</v>
      </c>
      <c r="D17" s="195"/>
      <c r="E17" s="74">
        <v>5977</v>
      </c>
      <c r="F17" s="77">
        <v>11209.863500000001</v>
      </c>
      <c r="G17" s="77">
        <f t="shared" si="0"/>
        <v>7012.5750200000002</v>
      </c>
      <c r="H17" s="77">
        <f t="shared" si="1"/>
        <v>6866.616680000001</v>
      </c>
      <c r="I17" s="76">
        <f t="shared" si="2"/>
        <v>6720.6583400000009</v>
      </c>
      <c r="J17" s="76">
        <f t="shared" si="3"/>
        <v>6574.7000000000007</v>
      </c>
    </row>
    <row r="18" spans="1:10" ht="15.75" x14ac:dyDescent="0.25">
      <c r="A18" s="187"/>
      <c r="B18" s="199"/>
      <c r="C18" s="194" t="s">
        <v>85</v>
      </c>
      <c r="D18" s="195"/>
      <c r="E18" s="74">
        <v>5606</v>
      </c>
      <c r="F18" s="77">
        <v>10514.053000000002</v>
      </c>
      <c r="G18" s="77">
        <f t="shared" si="0"/>
        <v>6577.2955600000005</v>
      </c>
      <c r="H18" s="77">
        <f t="shared" si="1"/>
        <v>6440.3970400000007</v>
      </c>
      <c r="I18" s="76">
        <f t="shared" si="2"/>
        <v>6303.4985200000001</v>
      </c>
      <c r="J18" s="76">
        <f t="shared" si="3"/>
        <v>6166.6</v>
      </c>
    </row>
    <row r="19" spans="1:10" ht="15.75" x14ac:dyDescent="0.25">
      <c r="A19" s="187"/>
      <c r="B19" s="199"/>
      <c r="C19" s="194" t="s">
        <v>213</v>
      </c>
      <c r="D19" s="195"/>
      <c r="E19" s="74">
        <v>5606</v>
      </c>
      <c r="F19" s="77">
        <v>10514.053000000002</v>
      </c>
      <c r="G19" s="77">
        <f t="shared" si="0"/>
        <v>6577.2955600000005</v>
      </c>
      <c r="H19" s="77">
        <f t="shared" si="1"/>
        <v>6440.3970400000007</v>
      </c>
      <c r="I19" s="76">
        <f t="shared" si="2"/>
        <v>6303.4985200000001</v>
      </c>
      <c r="J19" s="76">
        <f t="shared" si="3"/>
        <v>6166.6</v>
      </c>
    </row>
    <row r="20" spans="1:10" ht="15.75" x14ac:dyDescent="0.25">
      <c r="A20" s="187"/>
      <c r="B20" s="199"/>
      <c r="C20" s="194" t="s">
        <v>86</v>
      </c>
      <c r="D20" s="195"/>
      <c r="E20" s="74">
        <v>5915</v>
      </c>
      <c r="F20" s="77">
        <v>11093.582500000002</v>
      </c>
      <c r="G20" s="77">
        <f t="shared" si="0"/>
        <v>6939.8329000000012</v>
      </c>
      <c r="H20" s="77">
        <f t="shared" si="1"/>
        <v>6795.3886000000011</v>
      </c>
      <c r="I20" s="76">
        <f t="shared" si="2"/>
        <v>6650.944300000001</v>
      </c>
      <c r="J20" s="76">
        <f t="shared" si="3"/>
        <v>6506.5000000000009</v>
      </c>
    </row>
    <row r="21" spans="1:10" ht="15.75" x14ac:dyDescent="0.25">
      <c r="A21" s="187"/>
      <c r="B21" s="199"/>
      <c r="C21" s="194" t="s">
        <v>233</v>
      </c>
      <c r="D21" s="195"/>
      <c r="E21" s="74">
        <v>5915</v>
      </c>
      <c r="F21" s="77">
        <v>11093.582500000002</v>
      </c>
      <c r="G21" s="77">
        <f t="shared" si="0"/>
        <v>6939.8329000000012</v>
      </c>
      <c r="H21" s="77">
        <f t="shared" si="1"/>
        <v>6795.3886000000011</v>
      </c>
      <c r="I21" s="76">
        <f t="shared" si="2"/>
        <v>6650.944300000001</v>
      </c>
      <c r="J21" s="76">
        <f t="shared" si="3"/>
        <v>6506.5000000000009</v>
      </c>
    </row>
    <row r="22" spans="1:10" ht="15.75" x14ac:dyDescent="0.25">
      <c r="A22" s="187"/>
      <c r="B22" s="199"/>
      <c r="C22" s="194" t="s">
        <v>132</v>
      </c>
      <c r="D22" s="195"/>
      <c r="E22" s="74">
        <v>5470</v>
      </c>
      <c r="F22" s="77">
        <v>10258.985000000002</v>
      </c>
      <c r="G22" s="77">
        <f t="shared" si="0"/>
        <v>6417.7322000000004</v>
      </c>
      <c r="H22" s="77">
        <f t="shared" si="1"/>
        <v>6284.1548000000012</v>
      </c>
      <c r="I22" s="76">
        <f t="shared" si="2"/>
        <v>6150.577400000001</v>
      </c>
      <c r="J22" s="76">
        <f t="shared" si="3"/>
        <v>6017.0000000000009</v>
      </c>
    </row>
    <row r="23" spans="1:10" ht="15.75" x14ac:dyDescent="0.25">
      <c r="A23" s="187"/>
      <c r="B23" s="199"/>
      <c r="C23" s="194" t="s">
        <v>231</v>
      </c>
      <c r="D23" s="195"/>
      <c r="E23" s="74">
        <v>5470</v>
      </c>
      <c r="F23" s="77">
        <v>10258.985000000002</v>
      </c>
      <c r="G23" s="77">
        <f t="shared" si="0"/>
        <v>6417.7322000000004</v>
      </c>
      <c r="H23" s="77">
        <f t="shared" si="1"/>
        <v>6284.1548000000012</v>
      </c>
      <c r="I23" s="76">
        <f t="shared" si="2"/>
        <v>6150.577400000001</v>
      </c>
      <c r="J23" s="76">
        <f t="shared" si="3"/>
        <v>6017.0000000000009</v>
      </c>
    </row>
    <row r="24" spans="1:10" ht="15" customHeight="1" x14ac:dyDescent="0.25">
      <c r="A24" s="187"/>
      <c r="B24" s="198" t="s">
        <v>62</v>
      </c>
      <c r="C24" s="194" t="s">
        <v>63</v>
      </c>
      <c r="D24" s="195"/>
      <c r="E24" s="73">
        <v>6102</v>
      </c>
      <c r="F24" s="77">
        <v>11444.301000000001</v>
      </c>
      <c r="G24" s="77">
        <f t="shared" si="0"/>
        <v>7159.2325200000005</v>
      </c>
      <c r="H24" s="77">
        <f t="shared" si="1"/>
        <v>7010.2216800000006</v>
      </c>
      <c r="I24" s="76">
        <f t="shared" si="2"/>
        <v>6861.2108400000006</v>
      </c>
      <c r="J24" s="76">
        <f t="shared" si="3"/>
        <v>6712.2000000000007</v>
      </c>
    </row>
    <row r="25" spans="1:10" ht="15" customHeight="1" x14ac:dyDescent="0.25">
      <c r="A25" s="187"/>
      <c r="B25" s="199"/>
      <c r="C25" s="194" t="s">
        <v>206</v>
      </c>
      <c r="D25" s="195"/>
      <c r="E25" s="73">
        <v>6102</v>
      </c>
      <c r="F25" s="77">
        <v>11444.301000000001</v>
      </c>
      <c r="G25" s="77">
        <f t="shared" si="0"/>
        <v>7159.2325200000005</v>
      </c>
      <c r="H25" s="77">
        <f t="shared" si="1"/>
        <v>7010.2216800000006</v>
      </c>
      <c r="I25" s="76">
        <f t="shared" si="2"/>
        <v>6861.2108400000006</v>
      </c>
      <c r="J25" s="76">
        <f t="shared" si="3"/>
        <v>6712.2000000000007</v>
      </c>
    </row>
    <row r="26" spans="1:10" ht="15" customHeight="1" x14ac:dyDescent="0.25">
      <c r="A26" s="187"/>
      <c r="B26" s="199"/>
      <c r="C26" s="194" t="s">
        <v>64</v>
      </c>
      <c r="D26" s="195"/>
      <c r="E26" s="73">
        <v>6538</v>
      </c>
      <c r="F26" s="77">
        <v>12262.019</v>
      </c>
      <c r="G26" s="77">
        <f t="shared" si="0"/>
        <v>7670.7738800000006</v>
      </c>
      <c r="H26" s="77">
        <f t="shared" si="1"/>
        <v>7511.1159200000002</v>
      </c>
      <c r="I26" s="76">
        <f t="shared" si="2"/>
        <v>7351.4579600000006</v>
      </c>
      <c r="J26" s="76">
        <f t="shared" si="3"/>
        <v>7191.8</v>
      </c>
    </row>
    <row r="27" spans="1:10" ht="15" customHeight="1" x14ac:dyDescent="0.25">
      <c r="A27" s="187"/>
      <c r="B27" s="199"/>
      <c r="C27" s="194" t="s">
        <v>216</v>
      </c>
      <c r="D27" s="195"/>
      <c r="E27" s="73">
        <v>6538</v>
      </c>
      <c r="F27" s="77">
        <v>12262.019</v>
      </c>
      <c r="G27" s="77">
        <f t="shared" si="0"/>
        <v>7670.7738800000006</v>
      </c>
      <c r="H27" s="77">
        <f t="shared" si="1"/>
        <v>7511.1159200000002</v>
      </c>
      <c r="I27" s="76">
        <f t="shared" si="2"/>
        <v>7351.4579600000006</v>
      </c>
      <c r="J27" s="76">
        <f t="shared" si="3"/>
        <v>7191.8</v>
      </c>
    </row>
    <row r="28" spans="1:10" ht="15" customHeight="1" x14ac:dyDescent="0.25">
      <c r="A28" s="187"/>
      <c r="B28" s="199"/>
      <c r="C28" s="194" t="s">
        <v>99</v>
      </c>
      <c r="D28" s="195"/>
      <c r="E28" s="74">
        <v>6180</v>
      </c>
      <c r="F28" s="77">
        <v>11590.590000000004</v>
      </c>
      <c r="G28" s="77">
        <f t="shared" si="0"/>
        <v>7250.7467999999999</v>
      </c>
      <c r="H28" s="77">
        <f t="shared" si="1"/>
        <v>7099.8312000000005</v>
      </c>
      <c r="I28" s="76">
        <f t="shared" si="2"/>
        <v>6948.9156000000003</v>
      </c>
      <c r="J28" s="76">
        <f t="shared" si="3"/>
        <v>6798.0000000000009</v>
      </c>
    </row>
    <row r="29" spans="1:10" ht="15" customHeight="1" x14ac:dyDescent="0.25">
      <c r="A29" s="187"/>
      <c r="B29" s="199"/>
      <c r="C29" s="194" t="s">
        <v>100</v>
      </c>
      <c r="D29" s="195"/>
      <c r="E29" s="74">
        <v>6272</v>
      </c>
      <c r="F29" s="77">
        <v>11763.136000000002</v>
      </c>
      <c r="G29" s="77">
        <f t="shared" si="0"/>
        <v>7358.6867200000006</v>
      </c>
      <c r="H29" s="77">
        <f t="shared" si="1"/>
        <v>7205.5244800000009</v>
      </c>
      <c r="I29" s="76">
        <f t="shared" si="2"/>
        <v>7052.3622400000004</v>
      </c>
      <c r="J29" s="76">
        <f t="shared" si="3"/>
        <v>6899.2000000000007</v>
      </c>
    </row>
    <row r="30" spans="1:10" ht="15" customHeight="1" x14ac:dyDescent="0.25">
      <c r="A30" s="187"/>
      <c r="B30" s="199"/>
      <c r="C30" s="194" t="s">
        <v>101</v>
      </c>
      <c r="D30" s="195"/>
      <c r="E30" s="74">
        <v>6016</v>
      </c>
      <c r="F30" s="77">
        <v>11283.008000000002</v>
      </c>
      <c r="G30" s="77">
        <f t="shared" si="0"/>
        <v>7058.3321600000008</v>
      </c>
      <c r="H30" s="77">
        <f t="shared" si="1"/>
        <v>6911.4214400000001</v>
      </c>
      <c r="I30" s="76">
        <f t="shared" si="2"/>
        <v>6764.5107200000002</v>
      </c>
      <c r="J30" s="76">
        <f t="shared" si="3"/>
        <v>6617.6</v>
      </c>
    </row>
    <row r="31" spans="1:10" ht="15" customHeight="1" x14ac:dyDescent="0.25">
      <c r="A31" s="187"/>
      <c r="B31" s="199"/>
      <c r="C31" s="194" t="s">
        <v>102</v>
      </c>
      <c r="D31" s="195"/>
      <c r="E31" s="74">
        <v>6206</v>
      </c>
      <c r="F31" s="77">
        <v>11639.353000000003</v>
      </c>
      <c r="G31" s="77">
        <f t="shared" si="0"/>
        <v>7281.2515600000006</v>
      </c>
      <c r="H31" s="77">
        <f t="shared" si="1"/>
        <v>7129.7010400000008</v>
      </c>
      <c r="I31" s="76">
        <f t="shared" si="2"/>
        <v>6978.1505200000001</v>
      </c>
      <c r="J31" s="76">
        <f t="shared" si="3"/>
        <v>6826.6</v>
      </c>
    </row>
    <row r="32" spans="1:10" ht="15" customHeight="1" x14ac:dyDescent="0.25">
      <c r="A32" s="187"/>
      <c r="B32" s="199"/>
      <c r="C32" s="194" t="s">
        <v>208</v>
      </c>
      <c r="D32" s="195"/>
      <c r="E32" s="74">
        <v>6206</v>
      </c>
      <c r="F32" s="77">
        <v>11639.353000000003</v>
      </c>
      <c r="G32" s="77">
        <f t="shared" si="0"/>
        <v>7281.2515600000006</v>
      </c>
      <c r="H32" s="77">
        <f t="shared" si="1"/>
        <v>7129.7010400000008</v>
      </c>
      <c r="I32" s="76">
        <f t="shared" si="2"/>
        <v>6978.1505200000001</v>
      </c>
      <c r="J32" s="76">
        <f t="shared" si="3"/>
        <v>6826.6</v>
      </c>
    </row>
    <row r="33" spans="1:10" ht="15" customHeight="1" x14ac:dyDescent="0.25">
      <c r="A33" s="187"/>
      <c r="B33" s="199"/>
      <c r="C33" s="194" t="s">
        <v>103</v>
      </c>
      <c r="D33" s="195"/>
      <c r="E33" s="74">
        <v>6642</v>
      </c>
      <c r="F33" s="77">
        <v>12457.071000000004</v>
      </c>
      <c r="G33" s="77">
        <f t="shared" si="0"/>
        <v>7792.7929200000008</v>
      </c>
      <c r="H33" s="77">
        <f t="shared" si="1"/>
        <v>7630.5952800000005</v>
      </c>
      <c r="I33" s="76">
        <f t="shared" si="2"/>
        <v>7468.397640000001</v>
      </c>
      <c r="J33" s="76">
        <f t="shared" si="3"/>
        <v>7306.2000000000007</v>
      </c>
    </row>
    <row r="34" spans="1:10" ht="15" customHeight="1" x14ac:dyDescent="0.25">
      <c r="A34" s="187"/>
      <c r="B34" s="199"/>
      <c r="C34" s="194" t="s">
        <v>210</v>
      </c>
      <c r="D34" s="195"/>
      <c r="E34" s="74">
        <v>6642</v>
      </c>
      <c r="F34" s="77">
        <v>12457.071000000004</v>
      </c>
      <c r="G34" s="77">
        <f t="shared" si="0"/>
        <v>7792.7929200000008</v>
      </c>
      <c r="H34" s="77">
        <f t="shared" si="1"/>
        <v>7630.5952800000005</v>
      </c>
      <c r="I34" s="76">
        <f t="shared" si="2"/>
        <v>7468.397640000001</v>
      </c>
      <c r="J34" s="76">
        <f t="shared" si="3"/>
        <v>7306.2000000000007</v>
      </c>
    </row>
    <row r="35" spans="1:10" ht="15" customHeight="1" x14ac:dyDescent="0.25">
      <c r="A35" s="187"/>
      <c r="B35" s="199"/>
      <c r="C35" s="194" t="s">
        <v>104</v>
      </c>
      <c r="D35" s="195"/>
      <c r="E35" s="74">
        <v>6269</v>
      </c>
      <c r="F35" s="77">
        <v>11757.509500000002</v>
      </c>
      <c r="G35" s="77">
        <f t="shared" si="0"/>
        <v>7355.166940000001</v>
      </c>
      <c r="H35" s="77">
        <f t="shared" si="1"/>
        <v>7202.0779600000005</v>
      </c>
      <c r="I35" s="76">
        <f t="shared" si="2"/>
        <v>7048.988980000001</v>
      </c>
      <c r="J35" s="76">
        <f t="shared" si="3"/>
        <v>6895.9000000000005</v>
      </c>
    </row>
    <row r="36" spans="1:10" ht="15" customHeight="1" x14ac:dyDescent="0.25">
      <c r="A36" s="187"/>
      <c r="B36" s="199"/>
      <c r="C36" s="194" t="s">
        <v>212</v>
      </c>
      <c r="D36" s="195"/>
      <c r="E36" s="74">
        <v>6269</v>
      </c>
      <c r="F36" s="77">
        <v>11757.509500000002</v>
      </c>
      <c r="G36" s="77">
        <f t="shared" si="0"/>
        <v>7355.166940000001</v>
      </c>
      <c r="H36" s="77">
        <f t="shared" si="1"/>
        <v>7202.0779600000005</v>
      </c>
      <c r="I36" s="76">
        <f t="shared" si="2"/>
        <v>7048.988980000001</v>
      </c>
      <c r="J36" s="76">
        <f t="shared" si="3"/>
        <v>6895.9000000000005</v>
      </c>
    </row>
    <row r="37" spans="1:10" ht="15" customHeight="1" x14ac:dyDescent="0.25">
      <c r="A37" s="187"/>
      <c r="B37" s="199"/>
      <c r="C37" s="194" t="s">
        <v>105</v>
      </c>
      <c r="D37" s="195"/>
      <c r="E37" s="74">
        <v>6578</v>
      </c>
      <c r="F37" s="77">
        <v>12337.039000000002</v>
      </c>
      <c r="G37" s="77">
        <f t="shared" si="0"/>
        <v>7717.7042800000008</v>
      </c>
      <c r="H37" s="77">
        <f t="shared" si="1"/>
        <v>7557.06952</v>
      </c>
      <c r="I37" s="76">
        <f t="shared" si="2"/>
        <v>7396.434760000001</v>
      </c>
      <c r="J37" s="76">
        <f t="shared" si="3"/>
        <v>7235.8</v>
      </c>
    </row>
    <row r="38" spans="1:10" ht="15" customHeight="1" x14ac:dyDescent="0.25">
      <c r="A38" s="187"/>
      <c r="B38" s="199"/>
      <c r="C38" s="194" t="s">
        <v>232</v>
      </c>
      <c r="D38" s="195"/>
      <c r="E38" s="74">
        <v>6578</v>
      </c>
      <c r="F38" s="77">
        <v>12337.039000000002</v>
      </c>
      <c r="G38" s="77">
        <f t="shared" si="0"/>
        <v>7717.7042800000008</v>
      </c>
      <c r="H38" s="77">
        <f t="shared" si="1"/>
        <v>7557.06952</v>
      </c>
      <c r="I38" s="76">
        <f t="shared" si="2"/>
        <v>7396.434760000001</v>
      </c>
      <c r="J38" s="76">
        <f t="shared" si="3"/>
        <v>7235.8</v>
      </c>
    </row>
    <row r="39" spans="1:10" ht="15" customHeight="1" x14ac:dyDescent="0.25">
      <c r="A39" s="187"/>
      <c r="B39" s="199"/>
      <c r="C39" s="194" t="s">
        <v>138</v>
      </c>
      <c r="D39" s="195"/>
      <c r="E39" s="74">
        <v>6134</v>
      </c>
      <c r="F39" s="77">
        <v>11504.317000000003</v>
      </c>
      <c r="G39" s="77">
        <f t="shared" si="0"/>
        <v>7196.7768400000004</v>
      </c>
      <c r="H39" s="77">
        <f t="shared" si="1"/>
        <v>7046.9845599999999</v>
      </c>
      <c r="I39" s="76">
        <f t="shared" si="2"/>
        <v>6897.1922800000002</v>
      </c>
      <c r="J39" s="76">
        <f t="shared" si="3"/>
        <v>6747.4000000000005</v>
      </c>
    </row>
    <row r="40" spans="1:10" ht="15" customHeight="1" x14ac:dyDescent="0.25">
      <c r="A40" s="187"/>
      <c r="B40" s="199"/>
      <c r="C40" s="194" t="s">
        <v>228</v>
      </c>
      <c r="D40" s="195"/>
      <c r="E40" s="74">
        <v>6134</v>
      </c>
      <c r="F40" s="77">
        <v>11504.317000000003</v>
      </c>
      <c r="G40" s="77">
        <f t="shared" si="0"/>
        <v>7196.7768400000004</v>
      </c>
      <c r="H40" s="77">
        <f t="shared" si="1"/>
        <v>7046.9845599999999</v>
      </c>
      <c r="I40" s="76">
        <f t="shared" si="2"/>
        <v>6897.1922800000002</v>
      </c>
      <c r="J40" s="76">
        <f t="shared" si="3"/>
        <v>6747.4000000000005</v>
      </c>
    </row>
    <row r="41" spans="1:10" ht="15" customHeight="1" x14ac:dyDescent="0.25">
      <c r="A41" s="187"/>
      <c r="B41" s="198" t="s">
        <v>20</v>
      </c>
      <c r="C41" s="194" t="s">
        <v>23</v>
      </c>
      <c r="D41" s="195"/>
      <c r="E41" s="73">
        <v>5224</v>
      </c>
      <c r="F41" s="77">
        <v>9797.612000000001</v>
      </c>
      <c r="G41" s="77">
        <f t="shared" si="0"/>
        <v>6129.11024</v>
      </c>
      <c r="H41" s="77">
        <f t="shared" si="1"/>
        <v>6001.5401600000005</v>
      </c>
      <c r="I41" s="76">
        <f t="shared" si="2"/>
        <v>5873.9700800000001</v>
      </c>
      <c r="J41" s="76">
        <f t="shared" si="3"/>
        <v>5746.4000000000005</v>
      </c>
    </row>
    <row r="42" spans="1:10" ht="15" customHeight="1" x14ac:dyDescent="0.25">
      <c r="A42" s="187"/>
      <c r="B42" s="199"/>
      <c r="C42" s="194" t="s">
        <v>218</v>
      </c>
      <c r="D42" s="195"/>
      <c r="E42" s="73">
        <v>5224</v>
      </c>
      <c r="F42" s="77">
        <v>9797.612000000001</v>
      </c>
      <c r="G42" s="77">
        <f t="shared" si="0"/>
        <v>6129.11024</v>
      </c>
      <c r="H42" s="77">
        <f t="shared" si="1"/>
        <v>6001.5401600000005</v>
      </c>
      <c r="I42" s="76">
        <f t="shared" si="2"/>
        <v>5873.9700800000001</v>
      </c>
      <c r="J42" s="76">
        <f t="shared" si="3"/>
        <v>5746.4000000000005</v>
      </c>
    </row>
    <row r="43" spans="1:10" ht="15" customHeight="1" x14ac:dyDescent="0.25">
      <c r="A43" s="187"/>
      <c r="B43" s="199"/>
      <c r="C43" s="194" t="s">
        <v>156</v>
      </c>
      <c r="D43" s="195"/>
      <c r="E43" s="73">
        <v>5661</v>
      </c>
      <c r="F43" s="77">
        <v>10617.205500000002</v>
      </c>
      <c r="G43" s="77">
        <f t="shared" si="0"/>
        <v>6641.8248600000006</v>
      </c>
      <c r="H43" s="77">
        <f t="shared" si="1"/>
        <v>6503.5832399999999</v>
      </c>
      <c r="I43" s="76">
        <f t="shared" si="2"/>
        <v>6365.3416200000011</v>
      </c>
      <c r="J43" s="76">
        <f t="shared" si="3"/>
        <v>6227.1</v>
      </c>
    </row>
    <row r="44" spans="1:10" ht="15" customHeight="1" x14ac:dyDescent="0.25">
      <c r="A44" s="187"/>
      <c r="B44" s="199"/>
      <c r="C44" s="194" t="s">
        <v>220</v>
      </c>
      <c r="D44" s="195"/>
      <c r="E44" s="73">
        <v>5661</v>
      </c>
      <c r="F44" s="77">
        <v>10617.205500000002</v>
      </c>
      <c r="G44" s="77">
        <f t="shared" si="0"/>
        <v>6641.8248600000006</v>
      </c>
      <c r="H44" s="77">
        <f t="shared" si="1"/>
        <v>6503.5832399999999</v>
      </c>
      <c r="I44" s="76">
        <f t="shared" si="2"/>
        <v>6365.3416200000011</v>
      </c>
      <c r="J44" s="76">
        <f t="shared" si="3"/>
        <v>6227.1</v>
      </c>
    </row>
    <row r="45" spans="1:10" ht="15" customHeight="1" x14ac:dyDescent="0.25">
      <c r="A45" s="187"/>
      <c r="B45" s="199"/>
      <c r="C45" s="194" t="s">
        <v>87</v>
      </c>
      <c r="D45" s="195"/>
      <c r="E45" s="74">
        <v>5302</v>
      </c>
      <c r="F45" s="77">
        <v>9943.9010000000017</v>
      </c>
      <c r="G45" s="77">
        <f t="shared" si="0"/>
        <v>6220.6245200000003</v>
      </c>
      <c r="H45" s="77">
        <f t="shared" si="1"/>
        <v>6091.1496800000004</v>
      </c>
      <c r="I45" s="76">
        <f t="shared" si="2"/>
        <v>5961.6748399999997</v>
      </c>
      <c r="J45" s="76">
        <f t="shared" si="3"/>
        <v>5832.2000000000007</v>
      </c>
    </row>
    <row r="46" spans="1:10" ht="15" customHeight="1" x14ac:dyDescent="0.25">
      <c r="A46" s="187"/>
      <c r="B46" s="199"/>
      <c r="C46" s="194" t="s">
        <v>70</v>
      </c>
      <c r="D46" s="195"/>
      <c r="E46" s="74">
        <v>5393</v>
      </c>
      <c r="F46" s="77">
        <v>10114.571500000002</v>
      </c>
      <c r="G46" s="77">
        <f t="shared" si="0"/>
        <v>6327.3911799999996</v>
      </c>
      <c r="H46" s="77">
        <f t="shared" si="1"/>
        <v>6195.6941200000001</v>
      </c>
      <c r="I46" s="76">
        <f t="shared" si="2"/>
        <v>6063.9970599999997</v>
      </c>
      <c r="J46" s="76">
        <f t="shared" si="3"/>
        <v>5932.3</v>
      </c>
    </row>
    <row r="47" spans="1:10" ht="15" customHeight="1" x14ac:dyDescent="0.25">
      <c r="A47" s="187"/>
      <c r="B47" s="199"/>
      <c r="C47" s="194" t="s">
        <v>79</v>
      </c>
      <c r="D47" s="195"/>
      <c r="E47" s="74">
        <v>5137</v>
      </c>
      <c r="F47" s="77">
        <v>9634.443500000003</v>
      </c>
      <c r="G47" s="77">
        <f t="shared" si="0"/>
        <v>6027.0366200000008</v>
      </c>
      <c r="H47" s="77">
        <f t="shared" si="1"/>
        <v>5901.5910800000011</v>
      </c>
      <c r="I47" s="76">
        <f t="shared" si="2"/>
        <v>5776.1455400000004</v>
      </c>
      <c r="J47" s="76">
        <f t="shared" si="3"/>
        <v>5650.7000000000007</v>
      </c>
    </row>
    <row r="48" spans="1:10" ht="15" customHeight="1" x14ac:dyDescent="0.25">
      <c r="A48" s="187"/>
      <c r="B48" s="199"/>
      <c r="C48" s="194" t="s">
        <v>80</v>
      </c>
      <c r="D48" s="195"/>
      <c r="E48" s="74">
        <v>5328</v>
      </c>
      <c r="F48" s="77">
        <v>9992.6640000000025</v>
      </c>
      <c r="G48" s="77">
        <f t="shared" si="0"/>
        <v>6251.1292800000001</v>
      </c>
      <c r="H48" s="77">
        <f t="shared" si="1"/>
        <v>6121.0195199999998</v>
      </c>
      <c r="I48" s="76">
        <f t="shared" si="2"/>
        <v>5990.9097600000005</v>
      </c>
      <c r="J48" s="76">
        <f t="shared" si="3"/>
        <v>5860.8</v>
      </c>
    </row>
    <row r="49" spans="1:10" ht="15" customHeight="1" x14ac:dyDescent="0.25">
      <c r="A49" s="187"/>
      <c r="B49" s="199"/>
      <c r="C49" s="194" t="s">
        <v>222</v>
      </c>
      <c r="D49" s="195"/>
      <c r="E49" s="74">
        <v>5328</v>
      </c>
      <c r="F49" s="77">
        <v>9992.6640000000025</v>
      </c>
      <c r="G49" s="77">
        <f t="shared" si="0"/>
        <v>6251.1292800000001</v>
      </c>
      <c r="H49" s="77">
        <f t="shared" si="1"/>
        <v>6121.0195199999998</v>
      </c>
      <c r="I49" s="76">
        <f t="shared" si="2"/>
        <v>5990.9097600000005</v>
      </c>
      <c r="J49" s="76">
        <f t="shared" si="3"/>
        <v>5860.8</v>
      </c>
    </row>
    <row r="50" spans="1:10" ht="15" customHeight="1" x14ac:dyDescent="0.25">
      <c r="A50" s="187"/>
      <c r="B50" s="199"/>
      <c r="C50" s="194" t="s">
        <v>88</v>
      </c>
      <c r="D50" s="195"/>
      <c r="E50" s="74">
        <v>5763</v>
      </c>
      <c r="F50" s="77">
        <v>10808.506500000001</v>
      </c>
      <c r="G50" s="77">
        <f t="shared" si="0"/>
        <v>6761.4973800000007</v>
      </c>
      <c r="H50" s="77">
        <f t="shared" si="1"/>
        <v>6620.7649200000005</v>
      </c>
      <c r="I50" s="76">
        <f t="shared" si="2"/>
        <v>6480.0324600000013</v>
      </c>
      <c r="J50" s="76">
        <f t="shared" si="3"/>
        <v>6339.3</v>
      </c>
    </row>
    <row r="51" spans="1:10" ht="15" customHeight="1" x14ac:dyDescent="0.25">
      <c r="A51" s="187"/>
      <c r="B51" s="199"/>
      <c r="C51" s="194" t="s">
        <v>224</v>
      </c>
      <c r="D51" s="195"/>
      <c r="E51" s="74">
        <v>5763</v>
      </c>
      <c r="F51" s="77">
        <v>10808.506500000001</v>
      </c>
      <c r="G51" s="77">
        <f t="shared" si="0"/>
        <v>6761.4973800000007</v>
      </c>
      <c r="H51" s="77">
        <f t="shared" si="1"/>
        <v>6620.7649200000005</v>
      </c>
      <c r="I51" s="76">
        <f t="shared" si="2"/>
        <v>6480.0324600000013</v>
      </c>
      <c r="J51" s="76">
        <f t="shared" si="3"/>
        <v>6339.3</v>
      </c>
    </row>
    <row r="52" spans="1:10" ht="15" customHeight="1" x14ac:dyDescent="0.25">
      <c r="A52" s="187"/>
      <c r="B52" s="199"/>
      <c r="C52" s="194" t="s">
        <v>89</v>
      </c>
      <c r="D52" s="195"/>
      <c r="E52" s="74">
        <v>5391</v>
      </c>
      <c r="F52" s="77">
        <v>10110.820500000002</v>
      </c>
      <c r="G52" s="77">
        <f t="shared" si="0"/>
        <v>6325.0446600000005</v>
      </c>
      <c r="H52" s="77">
        <f t="shared" si="1"/>
        <v>6193.3964400000004</v>
      </c>
      <c r="I52" s="76">
        <f t="shared" si="2"/>
        <v>6061.7482200000004</v>
      </c>
      <c r="J52" s="76">
        <f t="shared" si="3"/>
        <v>5930.1</v>
      </c>
    </row>
    <row r="53" spans="1:10" ht="15" customHeight="1" x14ac:dyDescent="0.25">
      <c r="A53" s="187"/>
      <c r="B53" s="199"/>
      <c r="C53" s="194" t="s">
        <v>226</v>
      </c>
      <c r="D53" s="195"/>
      <c r="E53" s="74">
        <v>5391</v>
      </c>
      <c r="F53" s="77">
        <v>10110.820500000002</v>
      </c>
      <c r="G53" s="77">
        <f t="shared" si="0"/>
        <v>6325.0446600000005</v>
      </c>
      <c r="H53" s="77">
        <f t="shared" si="1"/>
        <v>6193.3964400000004</v>
      </c>
      <c r="I53" s="76">
        <f t="shared" si="2"/>
        <v>6061.7482200000004</v>
      </c>
      <c r="J53" s="76">
        <f t="shared" si="3"/>
        <v>5930.1</v>
      </c>
    </row>
    <row r="54" spans="1:10" ht="15" customHeight="1" x14ac:dyDescent="0.25">
      <c r="A54" s="187"/>
      <c r="B54" s="199"/>
      <c r="C54" s="194" t="s">
        <v>90</v>
      </c>
      <c r="D54" s="195"/>
      <c r="E54" s="74">
        <v>5700</v>
      </c>
      <c r="F54" s="77">
        <v>10690.350000000004</v>
      </c>
      <c r="G54" s="77">
        <f t="shared" si="0"/>
        <v>6687.5820000000003</v>
      </c>
      <c r="H54" s="77">
        <f t="shared" si="1"/>
        <v>6548.3880000000008</v>
      </c>
      <c r="I54" s="76">
        <f t="shared" si="2"/>
        <v>6409.1940000000004</v>
      </c>
      <c r="J54" s="76">
        <f t="shared" si="3"/>
        <v>6270.0000000000009</v>
      </c>
    </row>
    <row r="55" spans="1:10" ht="15" customHeight="1" x14ac:dyDescent="0.25">
      <c r="A55" s="187"/>
      <c r="B55" s="199"/>
      <c r="C55" s="194" t="s">
        <v>234</v>
      </c>
      <c r="D55" s="195"/>
      <c r="E55" s="74">
        <v>5700</v>
      </c>
      <c r="F55" s="77">
        <v>10690.350000000004</v>
      </c>
      <c r="G55" s="77">
        <f t="shared" si="0"/>
        <v>6687.5820000000003</v>
      </c>
      <c r="H55" s="77">
        <f t="shared" si="1"/>
        <v>6548.3880000000008</v>
      </c>
      <c r="I55" s="76">
        <f t="shared" si="2"/>
        <v>6409.1940000000004</v>
      </c>
      <c r="J55" s="76">
        <f t="shared" si="3"/>
        <v>6270.0000000000009</v>
      </c>
    </row>
    <row r="56" spans="1:10" ht="15" customHeight="1" x14ac:dyDescent="0.25">
      <c r="A56" s="187"/>
      <c r="B56" s="199"/>
      <c r="C56" s="194" t="s">
        <v>133</v>
      </c>
      <c r="D56" s="195"/>
      <c r="E56" s="74">
        <v>5256</v>
      </c>
      <c r="F56" s="77">
        <v>9857.6280000000024</v>
      </c>
      <c r="G56" s="77">
        <f t="shared" si="0"/>
        <v>6166.6545600000009</v>
      </c>
      <c r="H56" s="77">
        <f t="shared" si="1"/>
        <v>6038.3030400000007</v>
      </c>
      <c r="I56" s="76">
        <f t="shared" si="2"/>
        <v>5909.9515200000005</v>
      </c>
      <c r="J56" s="76">
        <f t="shared" si="3"/>
        <v>5781.6</v>
      </c>
    </row>
    <row r="57" spans="1:10" ht="15" customHeight="1" x14ac:dyDescent="0.25">
      <c r="A57" s="187"/>
      <c r="B57" s="199"/>
      <c r="C57" s="194" t="s">
        <v>229</v>
      </c>
      <c r="D57" s="195"/>
      <c r="E57" s="74">
        <v>5256</v>
      </c>
      <c r="F57" s="77">
        <v>9857.6280000000024</v>
      </c>
      <c r="G57" s="77">
        <f t="shared" si="0"/>
        <v>6166.6545600000009</v>
      </c>
      <c r="H57" s="77">
        <f t="shared" si="1"/>
        <v>6038.3030400000007</v>
      </c>
      <c r="I57" s="76">
        <f t="shared" si="2"/>
        <v>5909.9515200000005</v>
      </c>
      <c r="J57" s="76">
        <f t="shared" si="3"/>
        <v>5781.6</v>
      </c>
    </row>
    <row r="58" spans="1:10" ht="15" customHeight="1" x14ac:dyDescent="0.25">
      <c r="A58" s="187"/>
      <c r="B58" s="200" t="s">
        <v>21</v>
      </c>
      <c r="C58" s="194" t="s">
        <v>24</v>
      </c>
      <c r="D58" s="195"/>
      <c r="E58" s="73">
        <v>5887</v>
      </c>
      <c r="F58" s="77">
        <v>11041.068500000003</v>
      </c>
      <c r="G58" s="77">
        <f t="shared" si="0"/>
        <v>6906.9816200000005</v>
      </c>
      <c r="H58" s="77">
        <f t="shared" si="1"/>
        <v>6763.2210800000012</v>
      </c>
      <c r="I58" s="76">
        <f t="shared" si="2"/>
        <v>6619.46054</v>
      </c>
      <c r="J58" s="76">
        <f t="shared" si="3"/>
        <v>6475.7000000000007</v>
      </c>
    </row>
    <row r="59" spans="1:10" ht="15" customHeight="1" x14ac:dyDescent="0.25">
      <c r="A59" s="187"/>
      <c r="B59" s="200"/>
      <c r="C59" s="194" t="s">
        <v>219</v>
      </c>
      <c r="D59" s="195"/>
      <c r="E59" s="73">
        <v>5887</v>
      </c>
      <c r="F59" s="77">
        <v>11041.068500000003</v>
      </c>
      <c r="G59" s="77">
        <f t="shared" si="0"/>
        <v>6906.9816200000005</v>
      </c>
      <c r="H59" s="77">
        <f t="shared" si="1"/>
        <v>6763.2210800000012</v>
      </c>
      <c r="I59" s="76">
        <f t="shared" si="2"/>
        <v>6619.46054</v>
      </c>
      <c r="J59" s="76">
        <f t="shared" si="3"/>
        <v>6475.7000000000007</v>
      </c>
    </row>
    <row r="60" spans="1:10" ht="15" customHeight="1" x14ac:dyDescent="0.25">
      <c r="A60" s="187"/>
      <c r="B60" s="200"/>
      <c r="C60" s="194" t="s">
        <v>154</v>
      </c>
      <c r="D60" s="195"/>
      <c r="E60" s="73">
        <v>6324</v>
      </c>
      <c r="F60" s="77">
        <v>11860.662000000002</v>
      </c>
      <c r="G60" s="77">
        <f t="shared" si="0"/>
        <v>7419.6962400000002</v>
      </c>
      <c r="H60" s="77">
        <f t="shared" si="1"/>
        <v>7265.2641600000006</v>
      </c>
      <c r="I60" s="76">
        <f t="shared" si="2"/>
        <v>7110.8320800000001</v>
      </c>
      <c r="J60" s="76">
        <f t="shared" si="3"/>
        <v>6956.4000000000005</v>
      </c>
    </row>
    <row r="61" spans="1:10" ht="15" customHeight="1" x14ac:dyDescent="0.25">
      <c r="A61" s="187"/>
      <c r="B61" s="200"/>
      <c r="C61" s="194" t="s">
        <v>221</v>
      </c>
      <c r="D61" s="195"/>
      <c r="E61" s="73">
        <v>6324</v>
      </c>
      <c r="F61" s="77">
        <v>11860.662000000002</v>
      </c>
      <c r="G61" s="77">
        <f t="shared" si="0"/>
        <v>7419.6962400000002</v>
      </c>
      <c r="H61" s="77">
        <f t="shared" si="1"/>
        <v>7265.2641600000006</v>
      </c>
      <c r="I61" s="76">
        <f t="shared" si="2"/>
        <v>7110.8320800000001</v>
      </c>
      <c r="J61" s="76">
        <f t="shared" si="3"/>
        <v>6956.4000000000005</v>
      </c>
    </row>
    <row r="62" spans="1:10" ht="15" customHeight="1" x14ac:dyDescent="0.25">
      <c r="A62" s="187"/>
      <c r="B62" s="200"/>
      <c r="C62" s="194" t="s">
        <v>106</v>
      </c>
      <c r="D62" s="195"/>
      <c r="E62" s="74">
        <v>5965</v>
      </c>
      <c r="F62" s="77">
        <v>11187.357500000002</v>
      </c>
      <c r="G62" s="77">
        <f t="shared" si="0"/>
        <v>6998.4959000000008</v>
      </c>
      <c r="H62" s="77">
        <f t="shared" si="1"/>
        <v>6852.8306000000002</v>
      </c>
      <c r="I62" s="76">
        <f t="shared" si="2"/>
        <v>6707.1653000000006</v>
      </c>
      <c r="J62" s="76">
        <f t="shared" si="3"/>
        <v>6561.5000000000009</v>
      </c>
    </row>
    <row r="63" spans="1:10" ht="15.75" x14ac:dyDescent="0.25">
      <c r="A63" s="187"/>
      <c r="B63" s="200"/>
      <c r="C63" s="194" t="s">
        <v>107</v>
      </c>
      <c r="D63" s="195"/>
      <c r="E63" s="74">
        <v>6058</v>
      </c>
      <c r="F63" s="77">
        <v>11361.779000000002</v>
      </c>
      <c r="G63" s="77">
        <f t="shared" si="0"/>
        <v>7107.6090800000011</v>
      </c>
      <c r="H63" s="77">
        <f t="shared" si="1"/>
        <v>6959.6727200000005</v>
      </c>
      <c r="I63" s="76">
        <f t="shared" si="2"/>
        <v>6811.7363600000008</v>
      </c>
      <c r="J63" s="76">
        <f t="shared" si="3"/>
        <v>6663.8</v>
      </c>
    </row>
    <row r="64" spans="1:10" ht="15.75" x14ac:dyDescent="0.25">
      <c r="A64" s="187"/>
      <c r="B64" s="200"/>
      <c r="C64" s="194" t="s">
        <v>108</v>
      </c>
      <c r="D64" s="195"/>
      <c r="E64" s="74">
        <v>5800</v>
      </c>
      <c r="F64" s="77">
        <v>10877.900000000003</v>
      </c>
      <c r="G64" s="77">
        <f t="shared" si="0"/>
        <v>6804.9080000000004</v>
      </c>
      <c r="H64" s="77">
        <f t="shared" si="1"/>
        <v>6663.2719999999999</v>
      </c>
      <c r="I64" s="76">
        <f t="shared" si="2"/>
        <v>6521.6360000000004</v>
      </c>
      <c r="J64" s="76">
        <f t="shared" si="3"/>
        <v>6380.0000000000009</v>
      </c>
    </row>
    <row r="65" spans="1:10" ht="15.75" x14ac:dyDescent="0.25">
      <c r="A65" s="187"/>
      <c r="B65" s="200"/>
      <c r="C65" s="194" t="s">
        <v>109</v>
      </c>
      <c r="D65" s="195"/>
      <c r="E65" s="74">
        <v>5992</v>
      </c>
      <c r="F65" s="77">
        <v>11237.996000000003</v>
      </c>
      <c r="G65" s="77">
        <f t="shared" si="0"/>
        <v>7030.1739200000002</v>
      </c>
      <c r="H65" s="77">
        <f t="shared" si="1"/>
        <v>6883.8492800000004</v>
      </c>
      <c r="I65" s="76">
        <f t="shared" si="2"/>
        <v>6737.5246400000005</v>
      </c>
      <c r="J65" s="76">
        <f t="shared" si="3"/>
        <v>6591.2000000000007</v>
      </c>
    </row>
    <row r="66" spans="1:10" ht="15.75" x14ac:dyDescent="0.25">
      <c r="A66" s="187"/>
      <c r="B66" s="200"/>
      <c r="C66" s="194" t="s">
        <v>223</v>
      </c>
      <c r="D66" s="195"/>
      <c r="E66" s="74">
        <v>5992</v>
      </c>
      <c r="F66" s="77">
        <v>11237.996000000003</v>
      </c>
      <c r="G66" s="77">
        <f t="shared" si="0"/>
        <v>7030.1739200000002</v>
      </c>
      <c r="H66" s="77">
        <f t="shared" si="1"/>
        <v>6883.8492800000004</v>
      </c>
      <c r="I66" s="76">
        <f t="shared" si="2"/>
        <v>6737.5246400000005</v>
      </c>
      <c r="J66" s="76">
        <f t="shared" si="3"/>
        <v>6591.2000000000007</v>
      </c>
    </row>
    <row r="67" spans="1:10" ht="15.75" x14ac:dyDescent="0.25">
      <c r="A67" s="187"/>
      <c r="B67" s="200"/>
      <c r="C67" s="194" t="s">
        <v>110</v>
      </c>
      <c r="D67" s="195"/>
      <c r="E67" s="74">
        <v>6426</v>
      </c>
      <c r="F67" s="77">
        <v>12051.963000000002</v>
      </c>
      <c r="G67" s="77">
        <f t="shared" si="0"/>
        <v>7539.3687600000003</v>
      </c>
      <c r="H67" s="77">
        <f t="shared" si="1"/>
        <v>7382.4458400000012</v>
      </c>
      <c r="I67" s="76">
        <f t="shared" si="2"/>
        <v>7225.5229200000003</v>
      </c>
      <c r="J67" s="76">
        <f t="shared" si="3"/>
        <v>7068.6</v>
      </c>
    </row>
    <row r="68" spans="1:10" ht="15.75" x14ac:dyDescent="0.25">
      <c r="A68" s="187"/>
      <c r="B68" s="200"/>
      <c r="C68" s="194" t="s">
        <v>225</v>
      </c>
      <c r="D68" s="195"/>
      <c r="E68" s="74">
        <v>6426</v>
      </c>
      <c r="F68" s="77">
        <v>12051.963000000002</v>
      </c>
      <c r="G68" s="77">
        <f t="shared" si="0"/>
        <v>7539.3687600000003</v>
      </c>
      <c r="H68" s="77">
        <f t="shared" si="1"/>
        <v>7382.4458400000012</v>
      </c>
      <c r="I68" s="76">
        <f t="shared" si="2"/>
        <v>7225.5229200000003</v>
      </c>
      <c r="J68" s="76">
        <f t="shared" si="3"/>
        <v>7068.6</v>
      </c>
    </row>
    <row r="69" spans="1:10" ht="15.75" x14ac:dyDescent="0.25">
      <c r="A69" s="187"/>
      <c r="B69" s="200"/>
      <c r="C69" s="194" t="s">
        <v>111</v>
      </c>
      <c r="D69" s="195"/>
      <c r="E69" s="74">
        <v>6054</v>
      </c>
      <c r="F69" s="77">
        <v>11354.277000000002</v>
      </c>
      <c r="G69" s="77">
        <f t="shared" si="0"/>
        <v>7102.9160400000001</v>
      </c>
      <c r="H69" s="77">
        <f t="shared" si="1"/>
        <v>6955.0773600000002</v>
      </c>
      <c r="I69" s="76">
        <f t="shared" si="2"/>
        <v>6807.2386800000004</v>
      </c>
      <c r="J69" s="76">
        <f t="shared" si="3"/>
        <v>6659.4000000000005</v>
      </c>
    </row>
    <row r="70" spans="1:10" ht="15.75" x14ac:dyDescent="0.25">
      <c r="A70" s="187"/>
      <c r="B70" s="200"/>
      <c r="C70" s="194" t="s">
        <v>227</v>
      </c>
      <c r="D70" s="195"/>
      <c r="E70" s="74">
        <v>6054</v>
      </c>
      <c r="F70" s="77">
        <v>11354.277000000002</v>
      </c>
      <c r="G70" s="77">
        <f t="shared" si="0"/>
        <v>7102.9160400000001</v>
      </c>
      <c r="H70" s="77">
        <f t="shared" si="1"/>
        <v>6955.0773600000002</v>
      </c>
      <c r="I70" s="76">
        <f t="shared" si="2"/>
        <v>6807.2386800000004</v>
      </c>
      <c r="J70" s="76">
        <f t="shared" si="3"/>
        <v>6659.4000000000005</v>
      </c>
    </row>
    <row r="71" spans="1:10" ht="15.75" x14ac:dyDescent="0.25">
      <c r="A71" s="187"/>
      <c r="B71" s="200"/>
      <c r="C71" s="194" t="s">
        <v>112</v>
      </c>
      <c r="D71" s="195"/>
      <c r="E71" s="78">
        <v>6364</v>
      </c>
      <c r="F71" s="77">
        <v>11935.682000000003</v>
      </c>
      <c r="G71" s="77">
        <f t="shared" si="0"/>
        <v>7466.6266400000004</v>
      </c>
      <c r="H71" s="77">
        <f t="shared" si="1"/>
        <v>7311.2177600000005</v>
      </c>
      <c r="I71" s="76">
        <f t="shared" si="2"/>
        <v>7155.8088800000005</v>
      </c>
      <c r="J71" s="76">
        <f t="shared" si="3"/>
        <v>7000.4000000000005</v>
      </c>
    </row>
    <row r="72" spans="1:10" ht="15.75" x14ac:dyDescent="0.25">
      <c r="A72" s="187"/>
      <c r="B72" s="200"/>
      <c r="C72" s="194" t="s">
        <v>235</v>
      </c>
      <c r="D72" s="195"/>
      <c r="E72" s="78">
        <v>6364</v>
      </c>
      <c r="F72" s="77">
        <v>11935.682000000003</v>
      </c>
      <c r="G72" s="77">
        <f t="shared" ref="G72:G74" si="4">E72*1.0666*1.1</f>
        <v>7466.6266400000004</v>
      </c>
      <c r="H72" s="77">
        <f t="shared" ref="H72:H74" si="5">E72*1.0444*1.1</f>
        <v>7311.2177600000005</v>
      </c>
      <c r="I72" s="76">
        <f t="shared" ref="I72:I74" si="6">E72*1.0222*1.1</f>
        <v>7155.8088800000005</v>
      </c>
      <c r="J72" s="76">
        <f t="shared" ref="J72:J74" si="7">E72*1.1</f>
        <v>7000.4000000000005</v>
      </c>
    </row>
    <row r="73" spans="1:10" ht="15.75" x14ac:dyDescent="0.25">
      <c r="A73" s="187"/>
      <c r="B73" s="200"/>
      <c r="C73" s="194" t="s">
        <v>139</v>
      </c>
      <c r="D73" s="195"/>
      <c r="E73" s="78">
        <v>5919</v>
      </c>
      <c r="F73" s="77">
        <v>11101.084500000003</v>
      </c>
      <c r="G73" s="77">
        <f t="shared" si="4"/>
        <v>6944.5259400000004</v>
      </c>
      <c r="H73" s="77">
        <f t="shared" si="5"/>
        <v>6799.9839600000005</v>
      </c>
      <c r="I73" s="76">
        <f t="shared" si="6"/>
        <v>6655.4419800000005</v>
      </c>
      <c r="J73" s="76">
        <f t="shared" si="7"/>
        <v>6510.9000000000005</v>
      </c>
    </row>
    <row r="74" spans="1:10" ht="15.75" x14ac:dyDescent="0.25">
      <c r="A74" s="187"/>
      <c r="B74" s="200"/>
      <c r="C74" s="194" t="s">
        <v>230</v>
      </c>
      <c r="D74" s="195"/>
      <c r="E74" s="78">
        <v>5919</v>
      </c>
      <c r="F74" s="77">
        <v>11101.084500000003</v>
      </c>
      <c r="G74" s="77">
        <f t="shared" si="4"/>
        <v>6944.5259400000004</v>
      </c>
      <c r="H74" s="77">
        <f t="shared" si="5"/>
        <v>6799.9839600000005</v>
      </c>
      <c r="I74" s="76">
        <f t="shared" si="6"/>
        <v>6655.4419800000005</v>
      </c>
      <c r="J74" s="76">
        <f t="shared" si="7"/>
        <v>6510.9000000000005</v>
      </c>
    </row>
    <row r="75" spans="1:10" ht="18" customHeight="1" x14ac:dyDescent="0.25">
      <c r="A75" s="33" t="s">
        <v>1</v>
      </c>
      <c r="B75" s="27"/>
      <c r="C75" s="27"/>
      <c r="D75" s="27"/>
      <c r="E75" s="27"/>
    </row>
    <row r="76" spans="1:10" ht="91.5" customHeight="1" x14ac:dyDescent="0.25">
      <c r="A76" s="176" t="s">
        <v>252</v>
      </c>
      <c r="B76" s="176"/>
      <c r="C76" s="176"/>
      <c r="D76" s="176"/>
      <c r="E76" s="176"/>
    </row>
    <row r="77" spans="1:10" ht="18" customHeight="1" x14ac:dyDescent="0.25">
      <c r="A77" s="33" t="s">
        <v>94</v>
      </c>
      <c r="B77" s="26"/>
      <c r="C77" s="25"/>
      <c r="D77" s="26"/>
      <c r="E77" s="26"/>
    </row>
    <row r="78" spans="1:10" s="46" customFormat="1" ht="63.75" customHeight="1" x14ac:dyDescent="0.25">
      <c r="A78" s="44"/>
      <c r="B78" s="29"/>
      <c r="C78" s="45"/>
      <c r="D78" s="29"/>
      <c r="E78" s="29"/>
    </row>
    <row r="79" spans="1:10" ht="18" customHeight="1" x14ac:dyDescent="0.25">
      <c r="A79" s="33" t="s">
        <v>94</v>
      </c>
      <c r="B79" s="26"/>
      <c r="C79" s="25"/>
      <c r="D79" s="26"/>
      <c r="E79" s="26"/>
    </row>
    <row r="80" spans="1:10" s="46" customFormat="1" ht="63.75" customHeight="1" x14ac:dyDescent="0.25">
      <c r="A80" s="44"/>
      <c r="B80" s="29"/>
      <c r="C80" s="45"/>
      <c r="D80" s="29"/>
      <c r="E80" s="29"/>
    </row>
    <row r="81" spans="1:5" x14ac:dyDescent="0.25">
      <c r="A81" s="202" t="s">
        <v>9</v>
      </c>
      <c r="B81" s="202"/>
      <c r="D81" s="203" t="s">
        <v>2</v>
      </c>
      <c r="E81" s="203"/>
    </row>
    <row r="82" spans="1:5" ht="12.75" customHeight="1" x14ac:dyDescent="0.25">
      <c r="A82" s="35" t="s">
        <v>5</v>
      </c>
      <c r="C82" s="68"/>
      <c r="D82" s="68"/>
      <c r="E82" s="68"/>
    </row>
    <row r="83" spans="1:5" ht="11.25" customHeight="1" x14ac:dyDescent="0.25">
      <c r="A83" s="37" t="s">
        <v>253</v>
      </c>
      <c r="C83" s="68"/>
      <c r="D83" s="68"/>
      <c r="E83" s="68"/>
    </row>
    <row r="84" spans="1:5" x14ac:dyDescent="0.25">
      <c r="A84" s="31"/>
      <c r="B84" s="38"/>
      <c r="C84" s="68"/>
      <c r="D84" s="68"/>
      <c r="E84" s="68"/>
    </row>
    <row r="85" spans="1:5" ht="26.25" customHeight="1" x14ac:dyDescent="0.25">
      <c r="A85" s="31"/>
      <c r="B85" s="38"/>
      <c r="C85" s="68"/>
      <c r="D85" s="68"/>
      <c r="E85" s="68"/>
    </row>
    <row r="86" spans="1:5" ht="15" customHeight="1" x14ac:dyDescent="0.25">
      <c r="A86" s="35" t="s">
        <v>4</v>
      </c>
      <c r="B86" s="38"/>
      <c r="C86" s="68"/>
      <c r="D86" s="68"/>
      <c r="E86" s="68"/>
    </row>
    <row r="87" spans="1:5" ht="12" customHeight="1" x14ac:dyDescent="0.25">
      <c r="A87" s="188" t="s">
        <v>8</v>
      </c>
      <c r="B87" s="188"/>
      <c r="C87" s="68"/>
      <c r="D87" s="68"/>
      <c r="E87" s="68"/>
    </row>
    <row r="88" spans="1:5" x14ac:dyDescent="0.25">
      <c r="A88" s="31"/>
      <c r="B88" s="31"/>
      <c r="C88" s="68"/>
      <c r="D88" s="68"/>
      <c r="E88" s="68"/>
    </row>
    <row r="89" spans="1:5" ht="26.25" customHeight="1" x14ac:dyDescent="0.25">
      <c r="A89" s="31"/>
      <c r="B89" s="31"/>
      <c r="C89" s="68"/>
      <c r="D89" s="68"/>
      <c r="E89" s="68"/>
    </row>
    <row r="90" spans="1:5" ht="8.25" customHeight="1" x14ac:dyDescent="0.25">
      <c r="B90" s="38"/>
      <c r="C90" s="68"/>
      <c r="D90" s="68"/>
      <c r="E90" s="68"/>
    </row>
    <row r="91" spans="1:5" ht="23.25" customHeight="1" x14ac:dyDescent="0.25">
      <c r="A91" s="39" t="s">
        <v>7</v>
      </c>
      <c r="C91" s="40"/>
      <c r="D91" s="40"/>
      <c r="E91" s="40"/>
    </row>
    <row r="92" spans="1:5" ht="10.5" customHeight="1" x14ac:dyDescent="0.25">
      <c r="A92" s="188" t="s">
        <v>8</v>
      </c>
      <c r="B92" s="188"/>
      <c r="C92" s="40"/>
      <c r="D92" s="183" t="s">
        <v>113</v>
      </c>
      <c r="E92" s="183"/>
    </row>
    <row r="93" spans="1:5" x14ac:dyDescent="0.25">
      <c r="A93" s="163"/>
      <c r="C93" s="40"/>
      <c r="D93" s="40"/>
      <c r="E93" s="40"/>
    </row>
    <row r="94" spans="1:5" x14ac:dyDescent="0.25">
      <c r="A94" s="163"/>
      <c r="C94" s="40"/>
      <c r="D94" s="40"/>
      <c r="E94" s="40"/>
    </row>
    <row r="95" spans="1:5" ht="27" customHeight="1" x14ac:dyDescent="0.25">
      <c r="A95" s="205" t="s">
        <v>72</v>
      </c>
      <c r="B95" s="205"/>
      <c r="C95" s="205"/>
      <c r="D95" s="205"/>
      <c r="E95" s="205"/>
    </row>
    <row r="96" spans="1:5" ht="24.75" customHeight="1" x14ac:dyDescent="0.25">
      <c r="A96" s="173" t="s">
        <v>97</v>
      </c>
      <c r="B96" s="174"/>
      <c r="C96" s="174"/>
      <c r="D96" s="174"/>
      <c r="E96" s="174"/>
    </row>
    <row r="97" spans="1:5" ht="11.25" customHeight="1" x14ac:dyDescent="0.25">
      <c r="A97" s="205" t="s">
        <v>74</v>
      </c>
      <c r="B97" s="205"/>
      <c r="C97" s="205"/>
      <c r="D97" s="205"/>
      <c r="E97" s="205"/>
    </row>
    <row r="98" spans="1:5" ht="24.75" customHeight="1" x14ac:dyDescent="0.25">
      <c r="A98" s="173" t="s">
        <v>98</v>
      </c>
      <c r="B98" s="174"/>
      <c r="C98" s="174"/>
      <c r="D98" s="174"/>
      <c r="E98" s="174"/>
    </row>
    <row r="99" spans="1:5" x14ac:dyDescent="0.25">
      <c r="A99" s="30"/>
      <c r="B99" s="30"/>
      <c r="C99" s="30"/>
      <c r="D99" s="30"/>
      <c r="E99" s="30"/>
    </row>
  </sheetData>
  <mergeCells count="86">
    <mergeCell ref="C18:D18"/>
    <mergeCell ref="A1:E1"/>
    <mergeCell ref="C6:D6"/>
    <mergeCell ref="A7:A74"/>
    <mergeCell ref="B7:B23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9:D19"/>
    <mergeCell ref="C20:D20"/>
    <mergeCell ref="C21:D21"/>
    <mergeCell ref="C22:D22"/>
    <mergeCell ref="C23:D23"/>
    <mergeCell ref="C39:D39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54:D54"/>
    <mergeCell ref="C40:D40"/>
    <mergeCell ref="B41:B57"/>
    <mergeCell ref="C41:D41"/>
    <mergeCell ref="C42:D42"/>
    <mergeCell ref="C43:D43"/>
    <mergeCell ref="C44:D44"/>
    <mergeCell ref="C45:D45"/>
    <mergeCell ref="C46:D46"/>
    <mergeCell ref="C47:D47"/>
    <mergeCell ref="C48:D48"/>
    <mergeCell ref="B24:B40"/>
    <mergeCell ref="C24:D24"/>
    <mergeCell ref="C25:D25"/>
    <mergeCell ref="C26:D26"/>
    <mergeCell ref="C27:D27"/>
    <mergeCell ref="C49:D49"/>
    <mergeCell ref="C50:D50"/>
    <mergeCell ref="C51:D51"/>
    <mergeCell ref="C52:D52"/>
    <mergeCell ref="C53:D53"/>
    <mergeCell ref="B58:B74"/>
    <mergeCell ref="C58:D58"/>
    <mergeCell ref="C59:D59"/>
    <mergeCell ref="C60:D60"/>
    <mergeCell ref="C61:D61"/>
    <mergeCell ref="C62:D62"/>
    <mergeCell ref="C63:D63"/>
    <mergeCell ref="C73:D73"/>
    <mergeCell ref="C74:D74"/>
    <mergeCell ref="C70:D70"/>
    <mergeCell ref="C71:D71"/>
    <mergeCell ref="C72:D72"/>
    <mergeCell ref="C55:D55"/>
    <mergeCell ref="C56:D56"/>
    <mergeCell ref="C57:D57"/>
    <mergeCell ref="C68:D68"/>
    <mergeCell ref="C69:D69"/>
    <mergeCell ref="A95:E95"/>
    <mergeCell ref="A96:E96"/>
    <mergeCell ref="A97:E97"/>
    <mergeCell ref="A98:E98"/>
    <mergeCell ref="A81:B81"/>
    <mergeCell ref="D81:E81"/>
    <mergeCell ref="A87:B87"/>
    <mergeCell ref="A92:B92"/>
    <mergeCell ref="D92:E92"/>
    <mergeCell ref="A93:A94"/>
    <mergeCell ref="A76:E76"/>
    <mergeCell ref="C64:D64"/>
    <mergeCell ref="C65:D65"/>
    <mergeCell ref="C66:D66"/>
    <mergeCell ref="C67:D67"/>
  </mergeCells>
  <pageMargins left="0.43307086614173229" right="0.23622047244094491" top="0.15748031496062992" bottom="0.15748031496062992" header="0.31496062992125984" footer="0.31496062992125984"/>
  <pageSetup paperSize="9" scale="48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view="pageBreakPreview" zoomScaleNormal="110" zoomScaleSheetLayoutView="100" workbookViewId="0">
      <selection activeCell="P7" sqref="P7"/>
    </sheetView>
  </sheetViews>
  <sheetFormatPr defaultRowHeight="15" x14ac:dyDescent="0.25"/>
  <cols>
    <col min="1" max="1" width="34.28515625" style="24" customWidth="1"/>
    <col min="2" max="2" width="27" style="24" customWidth="1"/>
    <col min="3" max="3" width="15.7109375" style="24" customWidth="1"/>
    <col min="4" max="4" width="25.140625" style="80" customWidth="1"/>
    <col min="5" max="5" width="31.28515625" style="24" hidden="1" customWidth="1"/>
    <col min="6" max="6" width="9.140625" style="24"/>
    <col min="7" max="10" width="0" style="24" hidden="1" customWidth="1"/>
    <col min="11" max="16384" width="9.140625" style="24"/>
  </cols>
  <sheetData>
    <row r="1" spans="1:10" ht="18" customHeight="1" x14ac:dyDescent="0.25">
      <c r="A1" s="87" t="s">
        <v>22</v>
      </c>
      <c r="B1" s="88"/>
      <c r="C1" s="88"/>
      <c r="D1" s="124"/>
      <c r="E1" s="26"/>
      <c r="F1" s="40"/>
      <c r="G1" s="40"/>
      <c r="H1" s="40"/>
      <c r="I1" s="40"/>
      <c r="J1" s="40"/>
    </row>
    <row r="2" spans="1:10" ht="9" customHeight="1" x14ac:dyDescent="0.25">
      <c r="A2" s="89" t="s">
        <v>0</v>
      </c>
      <c r="B2" s="90"/>
      <c r="C2" s="90"/>
      <c r="D2" s="125"/>
      <c r="F2" s="40"/>
      <c r="G2" s="40"/>
      <c r="H2" s="40"/>
      <c r="I2" s="40"/>
      <c r="J2" s="40"/>
    </row>
    <row r="3" spans="1:10" ht="15.6" customHeight="1" x14ac:dyDescent="0.25">
      <c r="A3" s="91" t="s">
        <v>259</v>
      </c>
      <c r="B3" s="90"/>
      <c r="C3" s="90"/>
      <c r="D3" s="125"/>
      <c r="F3" s="40"/>
      <c r="G3" s="40"/>
      <c r="H3" s="40"/>
      <c r="I3" s="40"/>
      <c r="J3" s="40"/>
    </row>
    <row r="4" spans="1:10" ht="6.75" customHeight="1" thickBot="1" x14ac:dyDescent="0.3">
      <c r="A4" s="90"/>
      <c r="B4" s="90"/>
      <c r="C4" s="90"/>
      <c r="D4" s="125"/>
      <c r="F4" s="243"/>
      <c r="G4" s="243"/>
      <c r="H4" s="243"/>
      <c r="I4" s="243"/>
      <c r="J4" s="243"/>
    </row>
    <row r="5" spans="1:10" ht="58.5" customHeight="1" x14ac:dyDescent="0.25">
      <c r="A5" s="50" t="s">
        <v>3</v>
      </c>
      <c r="B5" s="51" t="s">
        <v>13</v>
      </c>
      <c r="C5" s="196" t="s">
        <v>115</v>
      </c>
      <c r="D5" s="197"/>
      <c r="E5" s="52" t="s">
        <v>14</v>
      </c>
      <c r="F5" s="92" t="s">
        <v>254</v>
      </c>
      <c r="G5" s="92" t="s">
        <v>255</v>
      </c>
      <c r="H5" s="92" t="s">
        <v>256</v>
      </c>
      <c r="I5" s="92" t="s">
        <v>257</v>
      </c>
      <c r="J5" s="92" t="s">
        <v>258</v>
      </c>
    </row>
    <row r="6" spans="1:10" ht="61.5" customHeight="1" x14ac:dyDescent="0.25">
      <c r="A6" s="206"/>
      <c r="B6" s="63" t="s">
        <v>15</v>
      </c>
      <c r="C6" s="194" t="s">
        <v>61</v>
      </c>
      <c r="D6" s="195"/>
      <c r="E6" s="73">
        <v>3055</v>
      </c>
      <c r="F6" s="77">
        <v>5729.6525000000011</v>
      </c>
      <c r="G6" s="77">
        <f>E6*1.0666*1.1</f>
        <v>3584.3093000000003</v>
      </c>
      <c r="H6" s="77">
        <f>E6*1.0444*1.1</f>
        <v>3509.7062000000001</v>
      </c>
      <c r="I6" s="76">
        <f>E6*1.0222*1.1</f>
        <v>3435.1031000000003</v>
      </c>
      <c r="J6" s="76">
        <f>E6*1.1</f>
        <v>3360.5000000000005</v>
      </c>
    </row>
    <row r="7" spans="1:10" ht="64.5" customHeight="1" x14ac:dyDescent="0.25">
      <c r="A7" s="207"/>
      <c r="B7" s="63" t="s">
        <v>20</v>
      </c>
      <c r="C7" s="194" t="s">
        <v>65</v>
      </c>
      <c r="D7" s="195"/>
      <c r="E7" s="73">
        <v>2955</v>
      </c>
      <c r="F7" s="77">
        <v>5542.1025000000009</v>
      </c>
      <c r="G7" s="77">
        <f t="shared" ref="G7:G8" si="0">E7*1.0666*1.1</f>
        <v>3466.9833000000003</v>
      </c>
      <c r="H7" s="77">
        <f t="shared" ref="H7:H8" si="1">E7*1.0444*1.1</f>
        <v>3394.8222000000001</v>
      </c>
      <c r="I7" s="76">
        <f t="shared" ref="I7:I8" si="2">E7*1.0222*1.1</f>
        <v>3322.6611000000003</v>
      </c>
      <c r="J7" s="76">
        <f t="shared" ref="J7:J8" si="3">E7*1.1</f>
        <v>3250.5000000000005</v>
      </c>
    </row>
    <row r="8" spans="1:10" ht="75" customHeight="1" thickBot="1" x14ac:dyDescent="0.3">
      <c r="A8" s="208"/>
      <c r="B8" s="64" t="s">
        <v>25</v>
      </c>
      <c r="C8" s="209" t="s">
        <v>26</v>
      </c>
      <c r="D8" s="210"/>
      <c r="E8" s="79">
        <v>2693</v>
      </c>
      <c r="F8" s="77">
        <v>5050.7215000000015</v>
      </c>
      <c r="G8" s="77">
        <f t="shared" si="0"/>
        <v>3159.5891799999999</v>
      </c>
      <c r="H8" s="77">
        <f t="shared" si="1"/>
        <v>3093.8261200000002</v>
      </c>
      <c r="I8" s="76">
        <f t="shared" si="2"/>
        <v>3028.0630600000004</v>
      </c>
      <c r="J8" s="76">
        <f t="shared" si="3"/>
        <v>2962.3</v>
      </c>
    </row>
    <row r="9" spans="1:10" ht="18" customHeight="1" x14ac:dyDescent="0.25">
      <c r="A9" s="33" t="s">
        <v>1</v>
      </c>
      <c r="B9" s="27"/>
      <c r="C9" s="27"/>
      <c r="D9" s="126"/>
      <c r="E9" s="27"/>
    </row>
    <row r="10" spans="1:10" ht="83.25" customHeight="1" x14ac:dyDescent="0.25">
      <c r="A10" s="176" t="s">
        <v>122</v>
      </c>
      <c r="B10" s="176"/>
      <c r="C10" s="176"/>
      <c r="D10" s="176"/>
      <c r="E10" s="176"/>
    </row>
    <row r="11" spans="1:10" ht="11.25" customHeight="1" x14ac:dyDescent="0.25">
      <c r="A11" s="176" t="s">
        <v>71</v>
      </c>
      <c r="B11" s="176"/>
      <c r="C11" s="176"/>
      <c r="D11" s="176"/>
      <c r="E11" s="34"/>
    </row>
    <row r="12" spans="1:10" ht="18" customHeight="1" x14ac:dyDescent="0.25">
      <c r="A12" s="33" t="s">
        <v>94</v>
      </c>
      <c r="B12" s="26"/>
      <c r="C12" s="25"/>
      <c r="D12" s="127"/>
      <c r="E12" s="26"/>
    </row>
    <row r="13" spans="1:10" ht="42.75" customHeight="1" x14ac:dyDescent="0.25">
      <c r="A13" s="54"/>
      <c r="B13" s="29"/>
      <c r="C13" s="3"/>
      <c r="D13" s="128"/>
      <c r="E13" s="2"/>
    </row>
    <row r="14" spans="1:10" x14ac:dyDescent="0.25">
      <c r="A14" s="202" t="s">
        <v>9</v>
      </c>
      <c r="B14" s="202"/>
      <c r="D14" s="212" t="s">
        <v>2</v>
      </c>
      <c r="E14" s="212"/>
    </row>
    <row r="15" spans="1:10" ht="12.75" customHeight="1" x14ac:dyDescent="0.25">
      <c r="A15" s="35" t="s">
        <v>4</v>
      </c>
      <c r="B15" s="35"/>
      <c r="C15" s="36"/>
      <c r="E15" s="36"/>
    </row>
    <row r="16" spans="1:10" ht="11.25" customHeight="1" x14ac:dyDescent="0.25">
      <c r="A16" s="211" t="s">
        <v>16</v>
      </c>
      <c r="B16" s="211"/>
      <c r="C16" s="36"/>
      <c r="E16" s="36"/>
    </row>
    <row r="17" spans="1:6" x14ac:dyDescent="0.25">
      <c r="A17" s="31"/>
      <c r="B17" s="38"/>
      <c r="C17" s="36"/>
      <c r="E17" s="36"/>
    </row>
    <row r="18" spans="1:6" ht="18.75" customHeight="1" x14ac:dyDescent="0.25">
      <c r="A18" s="31"/>
      <c r="B18" s="38"/>
      <c r="C18" s="36"/>
      <c r="E18" s="36"/>
    </row>
    <row r="19" spans="1:6" ht="20.25" customHeight="1" x14ac:dyDescent="0.25">
      <c r="B19" s="38"/>
      <c r="C19" s="36"/>
      <c r="E19" s="36"/>
    </row>
    <row r="20" spans="1:6" ht="12" customHeight="1" x14ac:dyDescent="0.25">
      <c r="A20" s="39" t="s">
        <v>7</v>
      </c>
      <c r="C20" s="36"/>
      <c r="E20" s="36"/>
    </row>
    <row r="21" spans="1:6" x14ac:dyDescent="0.25">
      <c r="A21" s="188" t="s">
        <v>8</v>
      </c>
      <c r="B21" s="188"/>
      <c r="C21" s="36"/>
      <c r="E21" s="36"/>
    </row>
    <row r="22" spans="1:6" ht="18.75" customHeight="1" x14ac:dyDescent="0.25">
      <c r="A22" s="31"/>
      <c r="B22" s="31"/>
      <c r="C22" s="36"/>
      <c r="E22" s="36"/>
    </row>
    <row r="23" spans="1:6" ht="8.25" customHeight="1" x14ac:dyDescent="0.25">
      <c r="B23" s="38"/>
      <c r="C23" s="36"/>
      <c r="E23" s="36"/>
    </row>
    <row r="24" spans="1:6" ht="14.25" customHeight="1" x14ac:dyDescent="0.25">
      <c r="C24" s="40"/>
      <c r="E24" s="40"/>
    </row>
    <row r="25" spans="1:6" ht="14.25" customHeight="1" x14ac:dyDescent="0.25">
      <c r="C25" s="40"/>
      <c r="D25" s="213" t="s">
        <v>67</v>
      </c>
      <c r="E25" s="213"/>
    </row>
    <row r="26" spans="1:6" x14ac:dyDescent="0.25">
      <c r="A26" s="163"/>
      <c r="C26" s="40"/>
      <c r="E26" s="40"/>
    </row>
    <row r="27" spans="1:6" x14ac:dyDescent="0.25">
      <c r="A27" s="163"/>
      <c r="C27" s="40"/>
      <c r="E27" s="40"/>
    </row>
    <row r="28" spans="1:6" ht="27" customHeight="1" x14ac:dyDescent="0.25">
      <c r="A28" s="176" t="s">
        <v>116</v>
      </c>
      <c r="B28" s="176"/>
      <c r="C28" s="176"/>
      <c r="D28" s="176"/>
      <c r="E28" s="176"/>
    </row>
    <row r="29" spans="1:6" ht="21.75" customHeight="1" x14ac:dyDescent="0.25">
      <c r="A29" s="173" t="s">
        <v>117</v>
      </c>
      <c r="B29" s="174"/>
      <c r="C29" s="174"/>
      <c r="D29" s="174"/>
      <c r="E29" s="174"/>
    </row>
    <row r="30" spans="1:6" ht="11.25" customHeight="1" x14ac:dyDescent="0.25">
      <c r="A30" s="176" t="s">
        <v>74</v>
      </c>
      <c r="B30" s="176"/>
      <c r="C30" s="176"/>
      <c r="D30" s="176"/>
      <c r="E30" s="176"/>
    </row>
    <row r="31" spans="1:6" ht="24" customHeight="1" x14ac:dyDescent="0.25">
      <c r="A31" s="173" t="s">
        <v>98</v>
      </c>
      <c r="B31" s="174"/>
      <c r="C31" s="174"/>
      <c r="D31" s="174"/>
      <c r="E31" s="174"/>
      <c r="F31" s="32"/>
    </row>
    <row r="32" spans="1:6" x14ac:dyDescent="0.25">
      <c r="A32" s="30"/>
      <c r="B32" s="30"/>
      <c r="C32" s="30"/>
      <c r="D32" s="129"/>
      <c r="E32" s="30"/>
    </row>
  </sheetData>
  <mergeCells count="17">
    <mergeCell ref="A31:E31"/>
    <mergeCell ref="A10:E10"/>
    <mergeCell ref="A14:B14"/>
    <mergeCell ref="A16:B16"/>
    <mergeCell ref="A21:B21"/>
    <mergeCell ref="A26:A27"/>
    <mergeCell ref="A28:E28"/>
    <mergeCell ref="A29:E29"/>
    <mergeCell ref="A11:D11"/>
    <mergeCell ref="D14:E14"/>
    <mergeCell ref="D25:E25"/>
    <mergeCell ref="A30:E30"/>
    <mergeCell ref="A6:A8"/>
    <mergeCell ref="C6:D6"/>
    <mergeCell ref="C7:D7"/>
    <mergeCell ref="C8:D8"/>
    <mergeCell ref="C5:D5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workbookViewId="0">
      <selection activeCell="A15" sqref="A15:XFD18"/>
    </sheetView>
  </sheetViews>
  <sheetFormatPr defaultRowHeight="15" x14ac:dyDescent="0.25"/>
  <cols>
    <col min="1" max="1" width="17.42578125" customWidth="1"/>
    <col min="2" max="2" width="7.5703125" style="4" customWidth="1"/>
    <col min="3" max="3" width="13.7109375" style="4" customWidth="1"/>
    <col min="4" max="4" width="62.5703125" style="19" customWidth="1"/>
  </cols>
  <sheetData>
    <row r="1" spans="1:4" x14ac:dyDescent="0.25">
      <c r="B1" s="216" t="s">
        <v>27</v>
      </c>
      <c r="C1" s="216"/>
      <c r="D1" s="216"/>
    </row>
    <row r="2" spans="1:4" x14ac:dyDescent="0.25">
      <c r="A2" s="5" t="s">
        <v>28</v>
      </c>
      <c r="B2" s="6" t="s">
        <v>29</v>
      </c>
      <c r="C2" s="6" t="s">
        <v>18</v>
      </c>
      <c r="D2" s="6" t="s">
        <v>1</v>
      </c>
    </row>
    <row r="3" spans="1:4" x14ac:dyDescent="0.25">
      <c r="A3" s="7"/>
      <c r="B3" s="8">
        <v>1</v>
      </c>
      <c r="C3" s="8" t="s">
        <v>30</v>
      </c>
      <c r="D3" s="9" t="s">
        <v>31</v>
      </c>
    </row>
    <row r="4" spans="1:4" x14ac:dyDescent="0.25">
      <c r="A4" s="7"/>
      <c r="B4" s="10">
        <v>2</v>
      </c>
      <c r="C4" s="217" t="s">
        <v>32</v>
      </c>
      <c r="D4" s="218"/>
    </row>
    <row r="5" spans="1:4" x14ac:dyDescent="0.25">
      <c r="A5" s="7"/>
      <c r="B5" s="8"/>
      <c r="C5" s="8" t="s">
        <v>33</v>
      </c>
      <c r="D5" s="9" t="s">
        <v>34</v>
      </c>
    </row>
    <row r="6" spans="1:4" x14ac:dyDescent="0.25">
      <c r="A6" s="7"/>
      <c r="B6" s="8"/>
      <c r="C6" s="8" t="s">
        <v>35</v>
      </c>
      <c r="D6" s="9" t="s">
        <v>36</v>
      </c>
    </row>
    <row r="7" spans="1:4" x14ac:dyDescent="0.25">
      <c r="A7" s="7"/>
      <c r="B7" s="8"/>
      <c r="C7" s="8" t="s">
        <v>37</v>
      </c>
      <c r="D7" s="9" t="s">
        <v>38</v>
      </c>
    </row>
    <row r="8" spans="1:4" x14ac:dyDescent="0.25">
      <c r="A8" s="7"/>
      <c r="B8" s="8"/>
      <c r="C8" s="11" t="s">
        <v>39</v>
      </c>
      <c r="D8" s="9" t="s">
        <v>40</v>
      </c>
    </row>
    <row r="9" spans="1:4" x14ac:dyDescent="0.25">
      <c r="A9" s="7"/>
      <c r="B9" s="12">
        <v>3</v>
      </c>
      <c r="C9" s="219" t="s">
        <v>41</v>
      </c>
      <c r="D9" s="220"/>
    </row>
    <row r="10" spans="1:4" ht="30" x14ac:dyDescent="0.25">
      <c r="A10" s="7"/>
      <c r="B10" s="20"/>
      <c r="C10" s="8">
        <v>100</v>
      </c>
      <c r="D10" s="9" t="s">
        <v>43</v>
      </c>
    </row>
    <row r="11" spans="1:4" ht="30" x14ac:dyDescent="0.25">
      <c r="A11" s="7"/>
      <c r="B11" s="20"/>
      <c r="C11" s="8">
        <v>101</v>
      </c>
      <c r="D11" s="9" t="s">
        <v>42</v>
      </c>
    </row>
    <row r="12" spans="1:4" ht="30" x14ac:dyDescent="0.25">
      <c r="A12" s="7"/>
      <c r="B12" s="20"/>
      <c r="C12" s="8">
        <v>102</v>
      </c>
      <c r="D12" s="9" t="s">
        <v>44</v>
      </c>
    </row>
    <row r="13" spans="1:4" ht="30" x14ac:dyDescent="0.25">
      <c r="A13" s="7"/>
      <c r="B13" s="20"/>
      <c r="C13" s="8">
        <v>104</v>
      </c>
      <c r="D13" s="9" t="s">
        <v>45</v>
      </c>
    </row>
    <row r="14" spans="1:4" ht="30" hidden="1" customHeight="1" x14ac:dyDescent="0.25">
      <c r="A14" s="7"/>
      <c r="B14" s="21"/>
      <c r="C14" s="13" t="s">
        <v>46</v>
      </c>
      <c r="D14" s="9" t="s">
        <v>47</v>
      </c>
    </row>
    <row r="15" spans="1:4" x14ac:dyDescent="0.25">
      <c r="A15" s="7"/>
      <c r="B15" s="12">
        <v>4</v>
      </c>
      <c r="C15" s="217" t="s">
        <v>48</v>
      </c>
      <c r="D15" s="218"/>
    </row>
    <row r="16" spans="1:4" x14ac:dyDescent="0.25">
      <c r="A16" s="7"/>
      <c r="B16" s="221"/>
      <c r="C16" s="8">
        <v>8</v>
      </c>
      <c r="D16" s="9" t="s">
        <v>49</v>
      </c>
    </row>
    <row r="17" spans="1:4" x14ac:dyDescent="0.25">
      <c r="A17" s="7"/>
      <c r="B17" s="222"/>
      <c r="C17" s="8">
        <v>10</v>
      </c>
      <c r="D17" s="9" t="s">
        <v>50</v>
      </c>
    </row>
    <row r="18" spans="1:4" x14ac:dyDescent="0.25">
      <c r="A18" s="7"/>
      <c r="B18" s="223"/>
      <c r="C18" s="14" t="s">
        <v>51</v>
      </c>
      <c r="D18" s="9" t="s">
        <v>52</v>
      </c>
    </row>
    <row r="19" spans="1:4" x14ac:dyDescent="0.25">
      <c r="A19" s="7"/>
      <c r="B19" s="15">
        <v>5</v>
      </c>
      <c r="C19" s="214" t="s">
        <v>53</v>
      </c>
      <c r="D19" s="215"/>
    </row>
    <row r="20" spans="1:4" x14ac:dyDescent="0.25">
      <c r="A20" s="7"/>
      <c r="B20" s="22"/>
      <c r="C20" s="14"/>
      <c r="D20" s="23"/>
    </row>
    <row r="21" spans="1:4" x14ac:dyDescent="0.25">
      <c r="A21" s="7"/>
      <c r="B21" s="22"/>
      <c r="C21" s="14"/>
      <c r="D21" s="23"/>
    </row>
    <row r="22" spans="1:4" x14ac:dyDescent="0.25">
      <c r="A22" s="7"/>
      <c r="B22" s="15">
        <v>5</v>
      </c>
      <c r="C22" s="214" t="s">
        <v>53</v>
      </c>
      <c r="D22" s="215"/>
    </row>
    <row r="23" spans="1:4" x14ac:dyDescent="0.25">
      <c r="A23" s="7"/>
      <c r="B23" s="16"/>
      <c r="C23" s="17" t="s">
        <v>54</v>
      </c>
      <c r="D23" s="9" t="s">
        <v>19</v>
      </c>
    </row>
    <row r="24" spans="1:4" x14ac:dyDescent="0.25">
      <c r="A24" s="7"/>
      <c r="B24" s="18"/>
      <c r="C24" s="8" t="s">
        <v>55</v>
      </c>
      <c r="D24" s="9" t="s">
        <v>56</v>
      </c>
    </row>
    <row r="25" spans="1:4" x14ac:dyDescent="0.25">
      <c r="A25" s="1"/>
      <c r="B25" s="18"/>
      <c r="C25" s="8" t="s">
        <v>57</v>
      </c>
      <c r="D25" s="9" t="s">
        <v>58</v>
      </c>
    </row>
  </sheetData>
  <mergeCells count="7">
    <mergeCell ref="C22:D22"/>
    <mergeCell ref="C19:D19"/>
    <mergeCell ref="B1:D1"/>
    <mergeCell ref="C4:D4"/>
    <mergeCell ref="C9:D9"/>
    <mergeCell ref="C15:D15"/>
    <mergeCell ref="B16:B18"/>
  </mergeCells>
  <pageMargins left="0.7" right="0.7" top="0.75" bottom="0.75" header="0.3" footer="0.3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7"/>
  <sheetViews>
    <sheetView view="pageBreakPreview" zoomScale="85" zoomScaleNormal="110" zoomScaleSheetLayoutView="85" workbookViewId="0">
      <selection activeCell="P17" sqref="P17"/>
    </sheetView>
  </sheetViews>
  <sheetFormatPr defaultRowHeight="15" x14ac:dyDescent="0.25"/>
  <cols>
    <col min="1" max="1" width="34.28515625" style="24" customWidth="1"/>
    <col min="2" max="2" width="27.140625" style="24" customWidth="1"/>
    <col min="3" max="3" width="15.7109375" style="24" customWidth="1"/>
    <col min="4" max="4" width="47.42578125" style="24" customWidth="1"/>
    <col min="5" max="5" width="31.28515625" style="24" hidden="1" customWidth="1"/>
    <col min="6" max="6" width="9.140625" style="24"/>
    <col min="7" max="10" width="0" style="24" hidden="1" customWidth="1"/>
    <col min="11" max="16384" width="9.140625" style="24"/>
  </cols>
  <sheetData>
    <row r="1" spans="1:10" ht="18" customHeight="1" x14ac:dyDescent="0.25">
      <c r="A1" s="81" t="s">
        <v>17</v>
      </c>
      <c r="B1" s="82"/>
      <c r="C1" s="82"/>
      <c r="D1" s="82"/>
      <c r="E1" s="26"/>
      <c r="F1" s="40"/>
      <c r="G1" s="40"/>
      <c r="H1" s="40"/>
      <c r="I1" s="40"/>
      <c r="J1" s="40"/>
    </row>
    <row r="2" spans="1:10" ht="15" customHeight="1" x14ac:dyDescent="0.25">
      <c r="A2" s="83" t="s">
        <v>0</v>
      </c>
      <c r="B2" s="84"/>
      <c r="C2" s="84"/>
      <c r="D2" s="84"/>
      <c r="F2" s="40"/>
      <c r="G2" s="40"/>
      <c r="H2" s="40"/>
      <c r="I2" s="40"/>
      <c r="J2" s="40"/>
    </row>
    <row r="3" spans="1:10" ht="15.6" customHeight="1" x14ac:dyDescent="0.25">
      <c r="A3" s="85" t="s">
        <v>95</v>
      </c>
      <c r="B3" s="84"/>
      <c r="C3" s="84"/>
      <c r="D3" s="84"/>
      <c r="F3" s="40"/>
      <c r="G3" s="40"/>
      <c r="H3" s="40"/>
      <c r="I3" s="40"/>
      <c r="J3" s="40"/>
    </row>
    <row r="4" spans="1:10" ht="6.75" customHeight="1" x14ac:dyDescent="0.25">
      <c r="A4" s="84"/>
      <c r="B4" s="84"/>
      <c r="C4" s="84"/>
      <c r="D4" s="84"/>
      <c r="F4" s="243"/>
      <c r="G4" s="243"/>
      <c r="H4" s="243"/>
      <c r="I4" s="243"/>
      <c r="J4" s="243"/>
    </row>
    <row r="5" spans="1:10" ht="58.5" customHeight="1" x14ac:dyDescent="0.25">
      <c r="A5" s="28" t="s">
        <v>3</v>
      </c>
      <c r="B5" s="28" t="s">
        <v>13</v>
      </c>
      <c r="C5" s="229" t="s">
        <v>93</v>
      </c>
      <c r="D5" s="230"/>
      <c r="E5" s="41" t="s">
        <v>14</v>
      </c>
      <c r="F5" s="86" t="s">
        <v>254</v>
      </c>
      <c r="G5" s="86" t="s">
        <v>255</v>
      </c>
      <c r="H5" s="86" t="s">
        <v>256</v>
      </c>
      <c r="I5" s="86" t="s">
        <v>257</v>
      </c>
      <c r="J5" s="86" t="s">
        <v>258</v>
      </c>
    </row>
    <row r="6" spans="1:10" ht="15.75" x14ac:dyDescent="0.25">
      <c r="A6" s="231"/>
      <c r="B6" s="228" t="s">
        <v>15</v>
      </c>
      <c r="C6" s="194" t="s">
        <v>69</v>
      </c>
      <c r="D6" s="195"/>
      <c r="E6" s="65">
        <v>4169</v>
      </c>
      <c r="F6" s="77">
        <v>7818.9595000000008</v>
      </c>
      <c r="G6" s="77">
        <f>E6*1.0666*1.1</f>
        <v>4891.3209399999996</v>
      </c>
      <c r="H6" s="77">
        <f>E6*1.0444*1.1</f>
        <v>4789.5139600000011</v>
      </c>
      <c r="I6" s="76">
        <f>E6*1.0222*1.1</f>
        <v>4687.7069800000008</v>
      </c>
      <c r="J6" s="76">
        <f>E6*1.1</f>
        <v>4585.9000000000005</v>
      </c>
    </row>
    <row r="7" spans="1:10" ht="15.75" x14ac:dyDescent="0.25">
      <c r="A7" s="231"/>
      <c r="B7" s="228"/>
      <c r="C7" s="194" t="s">
        <v>78</v>
      </c>
      <c r="D7" s="195"/>
      <c r="E7" s="65">
        <v>4367</v>
      </c>
      <c r="F7" s="77">
        <v>8190.3085000000028</v>
      </c>
      <c r="G7" s="77">
        <f t="shared" ref="G7:G49" si="0">E7*1.0666*1.1</f>
        <v>5123.6264200000005</v>
      </c>
      <c r="H7" s="77">
        <f t="shared" ref="H7:H49" si="1">E7*1.0444*1.1</f>
        <v>5016.9842800000006</v>
      </c>
      <c r="I7" s="76">
        <f t="shared" ref="I7:I49" si="2">E7*1.0222*1.1</f>
        <v>4910.3421400000007</v>
      </c>
      <c r="J7" s="76">
        <f t="shared" ref="J7:J49" si="3">E7*1.1</f>
        <v>4803.7000000000007</v>
      </c>
    </row>
    <row r="8" spans="1:10" ht="15.75" x14ac:dyDescent="0.25">
      <c r="A8" s="231"/>
      <c r="B8" s="228"/>
      <c r="C8" s="194" t="s">
        <v>209</v>
      </c>
      <c r="D8" s="195"/>
      <c r="E8" s="65">
        <v>4367</v>
      </c>
      <c r="F8" s="77">
        <v>8190.3085000000028</v>
      </c>
      <c r="G8" s="77">
        <f t="shared" si="0"/>
        <v>5123.6264200000005</v>
      </c>
      <c r="H8" s="77">
        <f t="shared" si="1"/>
        <v>5016.9842800000006</v>
      </c>
      <c r="I8" s="76">
        <f t="shared" si="2"/>
        <v>4910.3421400000007</v>
      </c>
      <c r="J8" s="76">
        <f t="shared" si="3"/>
        <v>4803.7000000000007</v>
      </c>
    </row>
    <row r="9" spans="1:10" ht="15.75" x14ac:dyDescent="0.25">
      <c r="A9" s="231"/>
      <c r="B9" s="228"/>
      <c r="C9" s="194" t="s">
        <v>132</v>
      </c>
      <c r="D9" s="195"/>
      <c r="E9" s="65">
        <v>4434</v>
      </c>
      <c r="F9" s="77">
        <v>8315.9670000000024</v>
      </c>
      <c r="G9" s="77">
        <f t="shared" si="0"/>
        <v>5202.2348400000001</v>
      </c>
      <c r="H9" s="77">
        <f t="shared" si="1"/>
        <v>5093.9565600000005</v>
      </c>
      <c r="I9" s="76">
        <f t="shared" si="2"/>
        <v>4985.6782800000001</v>
      </c>
      <c r="J9" s="76">
        <f t="shared" si="3"/>
        <v>4877.4000000000005</v>
      </c>
    </row>
    <row r="10" spans="1:10" ht="15.75" x14ac:dyDescent="0.25">
      <c r="A10" s="231"/>
      <c r="B10" s="228"/>
      <c r="C10" s="194" t="s">
        <v>231</v>
      </c>
      <c r="D10" s="195"/>
      <c r="E10" s="65">
        <v>4434</v>
      </c>
      <c r="F10" s="77">
        <v>8315.9670000000024</v>
      </c>
      <c r="G10" s="77">
        <f t="shared" si="0"/>
        <v>5202.2348400000001</v>
      </c>
      <c r="H10" s="77">
        <f t="shared" si="1"/>
        <v>5093.9565600000005</v>
      </c>
      <c r="I10" s="76">
        <f t="shared" si="2"/>
        <v>4985.6782800000001</v>
      </c>
      <c r="J10" s="76">
        <f t="shared" si="3"/>
        <v>4877.4000000000005</v>
      </c>
    </row>
    <row r="11" spans="1:10" ht="15.75" x14ac:dyDescent="0.25">
      <c r="A11" s="231"/>
      <c r="B11" s="228"/>
      <c r="C11" s="194" t="s">
        <v>124</v>
      </c>
      <c r="D11" s="195"/>
      <c r="E11" s="65">
        <v>4238</v>
      </c>
      <c r="F11" s="77">
        <v>7948.3690000000006</v>
      </c>
      <c r="G11" s="77">
        <f t="shared" si="0"/>
        <v>4972.2758800000001</v>
      </c>
      <c r="H11" s="77">
        <f t="shared" si="1"/>
        <v>4868.7839199999999</v>
      </c>
      <c r="I11" s="76">
        <f t="shared" si="2"/>
        <v>4765.2919600000005</v>
      </c>
      <c r="J11" s="76">
        <f t="shared" si="3"/>
        <v>4661.8</v>
      </c>
    </row>
    <row r="12" spans="1:10" ht="15.75" x14ac:dyDescent="0.25">
      <c r="A12" s="231"/>
      <c r="B12" s="228"/>
      <c r="C12" s="194" t="s">
        <v>243</v>
      </c>
      <c r="D12" s="195"/>
      <c r="E12" s="65">
        <v>4238</v>
      </c>
      <c r="F12" s="77">
        <v>7948.3690000000006</v>
      </c>
      <c r="G12" s="77">
        <f t="shared" si="0"/>
        <v>4972.2758800000001</v>
      </c>
      <c r="H12" s="77">
        <f t="shared" si="1"/>
        <v>4868.7839199999999</v>
      </c>
      <c r="I12" s="76">
        <f t="shared" si="2"/>
        <v>4765.2919600000005</v>
      </c>
      <c r="J12" s="76">
        <f t="shared" si="3"/>
        <v>4661.8</v>
      </c>
    </row>
    <row r="13" spans="1:10" ht="15.75" x14ac:dyDescent="0.25">
      <c r="A13" s="231"/>
      <c r="B13" s="228"/>
      <c r="C13" s="194" t="s">
        <v>125</v>
      </c>
      <c r="D13" s="195"/>
      <c r="E13" s="65">
        <v>4913</v>
      </c>
      <c r="F13" s="77">
        <v>9214.3315000000002</v>
      </c>
      <c r="G13" s="77">
        <f t="shared" si="0"/>
        <v>5764.2263800000001</v>
      </c>
      <c r="H13" s="77">
        <f t="shared" si="1"/>
        <v>5644.2509200000004</v>
      </c>
      <c r="I13" s="76">
        <f t="shared" si="2"/>
        <v>5524.2754599999998</v>
      </c>
      <c r="J13" s="76">
        <f t="shared" si="3"/>
        <v>5404.3</v>
      </c>
    </row>
    <row r="14" spans="1:10" ht="15.75" x14ac:dyDescent="0.25">
      <c r="A14" s="231"/>
      <c r="B14" s="228"/>
      <c r="C14" s="194" t="s">
        <v>146</v>
      </c>
      <c r="D14" s="195"/>
      <c r="E14" s="65">
        <v>4623</v>
      </c>
      <c r="F14" s="77">
        <v>8670.4365000000016</v>
      </c>
      <c r="G14" s="77">
        <f t="shared" si="0"/>
        <v>5423.9809800000012</v>
      </c>
      <c r="H14" s="77">
        <f t="shared" si="1"/>
        <v>5311.0873200000005</v>
      </c>
      <c r="I14" s="76">
        <f t="shared" si="2"/>
        <v>5198.1936600000008</v>
      </c>
      <c r="J14" s="76">
        <f t="shared" si="3"/>
        <v>5085.3</v>
      </c>
    </row>
    <row r="15" spans="1:10" ht="15.75" x14ac:dyDescent="0.25">
      <c r="A15" s="231"/>
      <c r="B15" s="228"/>
      <c r="C15" s="194" t="s">
        <v>147</v>
      </c>
      <c r="D15" s="195"/>
      <c r="E15" s="65">
        <v>4261</v>
      </c>
      <c r="F15" s="77">
        <v>7991.5055000000011</v>
      </c>
      <c r="G15" s="77">
        <f t="shared" si="0"/>
        <v>4999.2608600000003</v>
      </c>
      <c r="H15" s="77">
        <f t="shared" si="1"/>
        <v>4895.2072400000006</v>
      </c>
      <c r="I15" s="76">
        <f t="shared" si="2"/>
        <v>4791.15362</v>
      </c>
      <c r="J15" s="76">
        <f t="shared" si="3"/>
        <v>4687.1000000000004</v>
      </c>
    </row>
    <row r="16" spans="1:10" ht="15.75" x14ac:dyDescent="0.25">
      <c r="A16" s="231"/>
      <c r="B16" s="228"/>
      <c r="C16" s="194" t="s">
        <v>149</v>
      </c>
      <c r="D16" s="195"/>
      <c r="E16" s="65">
        <v>4367</v>
      </c>
      <c r="F16" s="77">
        <v>8190.3085000000028</v>
      </c>
      <c r="G16" s="77">
        <f t="shared" si="0"/>
        <v>5123.6264200000005</v>
      </c>
      <c r="H16" s="77">
        <f t="shared" si="1"/>
        <v>5016.9842800000006</v>
      </c>
      <c r="I16" s="76">
        <f t="shared" si="2"/>
        <v>4910.3421400000007</v>
      </c>
      <c r="J16" s="76">
        <f t="shared" si="3"/>
        <v>4803.7000000000007</v>
      </c>
    </row>
    <row r="17" spans="1:10" ht="15.75" x14ac:dyDescent="0.25">
      <c r="A17" s="231"/>
      <c r="B17" s="228" t="s">
        <v>20</v>
      </c>
      <c r="C17" s="194" t="s">
        <v>79</v>
      </c>
      <c r="D17" s="195"/>
      <c r="E17" s="65">
        <v>4089</v>
      </c>
      <c r="F17" s="77">
        <v>7668.9195000000027</v>
      </c>
      <c r="G17" s="77">
        <f t="shared" si="0"/>
        <v>4797.4601400000001</v>
      </c>
      <c r="H17" s="77">
        <f t="shared" si="1"/>
        <v>4697.6067600000006</v>
      </c>
      <c r="I17" s="76">
        <f t="shared" si="2"/>
        <v>4597.753380000001</v>
      </c>
      <c r="J17" s="76">
        <f t="shared" si="3"/>
        <v>4497.9000000000005</v>
      </c>
    </row>
    <row r="18" spans="1:10" ht="15.75" x14ac:dyDescent="0.25">
      <c r="A18" s="231"/>
      <c r="B18" s="228"/>
      <c r="C18" s="194" t="s">
        <v>80</v>
      </c>
      <c r="D18" s="195"/>
      <c r="E18" s="65">
        <v>4287</v>
      </c>
      <c r="F18" s="77">
        <v>8040.2685000000019</v>
      </c>
      <c r="G18" s="77">
        <f t="shared" si="0"/>
        <v>5029.7656200000001</v>
      </c>
      <c r="H18" s="77">
        <f t="shared" si="1"/>
        <v>4925.0770800000009</v>
      </c>
      <c r="I18" s="76">
        <f t="shared" si="2"/>
        <v>4820.3885400000008</v>
      </c>
      <c r="J18" s="76">
        <f t="shared" si="3"/>
        <v>4715.7000000000007</v>
      </c>
    </row>
    <row r="19" spans="1:10" ht="15.75" x14ac:dyDescent="0.25">
      <c r="A19" s="231"/>
      <c r="B19" s="228"/>
      <c r="C19" s="194" t="s">
        <v>222</v>
      </c>
      <c r="D19" s="195"/>
      <c r="E19" s="65">
        <v>4287</v>
      </c>
      <c r="F19" s="77">
        <v>8040.2685000000019</v>
      </c>
      <c r="G19" s="77">
        <f t="shared" si="0"/>
        <v>5029.7656200000001</v>
      </c>
      <c r="H19" s="77">
        <f t="shared" si="1"/>
        <v>4925.0770800000009</v>
      </c>
      <c r="I19" s="76">
        <f t="shared" si="2"/>
        <v>4820.3885400000008</v>
      </c>
      <c r="J19" s="76">
        <f t="shared" si="3"/>
        <v>4715.7000000000007</v>
      </c>
    </row>
    <row r="20" spans="1:10" ht="15.75" x14ac:dyDescent="0.25">
      <c r="A20" s="231"/>
      <c r="B20" s="228"/>
      <c r="C20" s="194" t="s">
        <v>133</v>
      </c>
      <c r="D20" s="195"/>
      <c r="E20" s="65">
        <v>4354</v>
      </c>
      <c r="F20" s="77">
        <v>8165.9270000000015</v>
      </c>
      <c r="G20" s="77">
        <f t="shared" si="0"/>
        <v>5108.3740399999997</v>
      </c>
      <c r="H20" s="77">
        <f t="shared" si="1"/>
        <v>5002.0493600000009</v>
      </c>
      <c r="I20" s="76">
        <f t="shared" si="2"/>
        <v>4895.7246800000003</v>
      </c>
      <c r="J20" s="76">
        <f t="shared" si="3"/>
        <v>4789.4000000000005</v>
      </c>
    </row>
    <row r="21" spans="1:10" ht="15.75" x14ac:dyDescent="0.25">
      <c r="A21" s="231"/>
      <c r="B21" s="228"/>
      <c r="C21" s="194" t="s">
        <v>229</v>
      </c>
      <c r="D21" s="195"/>
      <c r="E21" s="65">
        <v>4354</v>
      </c>
      <c r="F21" s="77">
        <v>8165.9270000000015</v>
      </c>
      <c r="G21" s="77">
        <f t="shared" si="0"/>
        <v>5108.3740399999997</v>
      </c>
      <c r="H21" s="77">
        <f t="shared" si="1"/>
        <v>5002.0493600000009</v>
      </c>
      <c r="I21" s="76">
        <f t="shared" si="2"/>
        <v>4895.7246800000003</v>
      </c>
      <c r="J21" s="76">
        <f t="shared" si="3"/>
        <v>4789.4000000000005</v>
      </c>
    </row>
    <row r="22" spans="1:10" ht="15.75" x14ac:dyDescent="0.25">
      <c r="A22" s="231"/>
      <c r="B22" s="228"/>
      <c r="C22" s="194" t="s">
        <v>126</v>
      </c>
      <c r="D22" s="195"/>
      <c r="E22" s="65">
        <v>4158</v>
      </c>
      <c r="F22" s="77">
        <v>7798.3290000000006</v>
      </c>
      <c r="G22" s="77">
        <f t="shared" si="0"/>
        <v>4878.4150800000007</v>
      </c>
      <c r="H22" s="77">
        <f t="shared" si="1"/>
        <v>4776.8767200000002</v>
      </c>
      <c r="I22" s="76">
        <f t="shared" si="2"/>
        <v>4675.3383600000006</v>
      </c>
      <c r="J22" s="76">
        <f t="shared" si="3"/>
        <v>4573.8</v>
      </c>
    </row>
    <row r="23" spans="1:10" ht="15.75" x14ac:dyDescent="0.25">
      <c r="A23" s="231"/>
      <c r="B23" s="228"/>
      <c r="C23" s="194" t="s">
        <v>240</v>
      </c>
      <c r="D23" s="195"/>
      <c r="E23" s="65">
        <v>4158</v>
      </c>
      <c r="F23" s="77">
        <v>7798.3290000000006</v>
      </c>
      <c r="G23" s="77">
        <f t="shared" si="0"/>
        <v>4878.4150800000007</v>
      </c>
      <c r="H23" s="77">
        <f t="shared" si="1"/>
        <v>4776.8767200000002</v>
      </c>
      <c r="I23" s="76">
        <f t="shared" si="2"/>
        <v>4675.3383600000006</v>
      </c>
      <c r="J23" s="76">
        <f t="shared" si="3"/>
        <v>4573.8</v>
      </c>
    </row>
    <row r="24" spans="1:10" ht="15.75" x14ac:dyDescent="0.25">
      <c r="A24" s="231"/>
      <c r="B24" s="228"/>
      <c r="C24" s="194" t="s">
        <v>127</v>
      </c>
      <c r="D24" s="195"/>
      <c r="E24" s="65">
        <v>4832</v>
      </c>
      <c r="F24" s="77">
        <v>9062.4160000000029</v>
      </c>
      <c r="G24" s="77">
        <f t="shared" si="0"/>
        <v>5669.192320000001</v>
      </c>
      <c r="H24" s="77">
        <f t="shared" si="1"/>
        <v>5551.19488</v>
      </c>
      <c r="I24" s="76">
        <f t="shared" si="2"/>
        <v>5433.1974400000008</v>
      </c>
      <c r="J24" s="76">
        <f t="shared" si="3"/>
        <v>5315.2000000000007</v>
      </c>
    </row>
    <row r="25" spans="1:10" ht="15.75" x14ac:dyDescent="0.25">
      <c r="A25" s="231"/>
      <c r="B25" s="228"/>
      <c r="C25" s="194" t="s">
        <v>144</v>
      </c>
      <c r="D25" s="195"/>
      <c r="E25" s="66">
        <v>4543</v>
      </c>
      <c r="F25" s="77">
        <v>8520.3965000000007</v>
      </c>
      <c r="G25" s="77">
        <f t="shared" si="0"/>
        <v>5330.1201799999999</v>
      </c>
      <c r="H25" s="77">
        <f t="shared" si="1"/>
        <v>5219.1801200000009</v>
      </c>
      <c r="I25" s="76">
        <f t="shared" si="2"/>
        <v>5108.2400600000001</v>
      </c>
      <c r="J25" s="76">
        <f t="shared" si="3"/>
        <v>4997.3</v>
      </c>
    </row>
    <row r="26" spans="1:10" ht="15.75" x14ac:dyDescent="0.25">
      <c r="A26" s="231"/>
      <c r="B26" s="228"/>
      <c r="C26" s="194" t="s">
        <v>145</v>
      </c>
      <c r="D26" s="195"/>
      <c r="E26" s="66">
        <v>4181</v>
      </c>
      <c r="F26" s="77">
        <v>7841.4655000000021</v>
      </c>
      <c r="G26" s="77">
        <f t="shared" si="0"/>
        <v>4905.4000600000008</v>
      </c>
      <c r="H26" s="77">
        <f t="shared" si="1"/>
        <v>4803.300040000001</v>
      </c>
      <c r="I26" s="76">
        <f t="shared" si="2"/>
        <v>4701.2000200000002</v>
      </c>
      <c r="J26" s="76">
        <f t="shared" si="3"/>
        <v>4599.1000000000004</v>
      </c>
    </row>
    <row r="27" spans="1:10" ht="15.75" x14ac:dyDescent="0.25">
      <c r="A27" s="231"/>
      <c r="B27" s="228"/>
      <c r="C27" s="194" t="s">
        <v>150</v>
      </c>
      <c r="D27" s="195"/>
      <c r="E27" s="65">
        <v>4287</v>
      </c>
      <c r="F27" s="77">
        <v>8040.2685000000019</v>
      </c>
      <c r="G27" s="77">
        <f t="shared" si="0"/>
        <v>5029.7656200000001</v>
      </c>
      <c r="H27" s="77">
        <f t="shared" si="1"/>
        <v>4925.0770800000009</v>
      </c>
      <c r="I27" s="76">
        <f t="shared" si="2"/>
        <v>4820.3885400000008</v>
      </c>
      <c r="J27" s="76">
        <f t="shared" si="3"/>
        <v>4715.7000000000007</v>
      </c>
    </row>
    <row r="28" spans="1:10" ht="15.75" x14ac:dyDescent="0.25">
      <c r="A28" s="231"/>
      <c r="B28" s="228" t="s">
        <v>148</v>
      </c>
      <c r="C28" s="194" t="s">
        <v>76</v>
      </c>
      <c r="D28" s="195"/>
      <c r="E28" s="65">
        <v>4212</v>
      </c>
      <c r="F28" s="77">
        <v>7899.6060000000025</v>
      </c>
      <c r="G28" s="77">
        <f t="shared" si="0"/>
        <v>4941.7711200000003</v>
      </c>
      <c r="H28" s="77">
        <f t="shared" si="1"/>
        <v>4838.9140800000005</v>
      </c>
      <c r="I28" s="76">
        <f t="shared" si="2"/>
        <v>4736.0570400000006</v>
      </c>
      <c r="J28" s="76">
        <f t="shared" si="3"/>
        <v>4633.2000000000007</v>
      </c>
    </row>
    <row r="29" spans="1:10" ht="15.75" x14ac:dyDescent="0.25">
      <c r="A29" s="231"/>
      <c r="B29" s="228"/>
      <c r="C29" s="194" t="s">
        <v>81</v>
      </c>
      <c r="D29" s="195"/>
      <c r="E29" s="65">
        <v>4410</v>
      </c>
      <c r="F29" s="77">
        <v>8270.9549999999999</v>
      </c>
      <c r="G29" s="77">
        <f t="shared" si="0"/>
        <v>5174.0766000000003</v>
      </c>
      <c r="H29" s="77">
        <f t="shared" si="1"/>
        <v>5066.3844000000008</v>
      </c>
      <c r="I29" s="76">
        <f t="shared" si="2"/>
        <v>4958.6922000000004</v>
      </c>
      <c r="J29" s="76">
        <f t="shared" si="3"/>
        <v>4851</v>
      </c>
    </row>
    <row r="30" spans="1:10" ht="15.75" x14ac:dyDescent="0.25">
      <c r="A30" s="231"/>
      <c r="B30" s="228"/>
      <c r="C30" s="194" t="s">
        <v>236</v>
      </c>
      <c r="D30" s="195"/>
      <c r="E30" s="65">
        <v>4410</v>
      </c>
      <c r="F30" s="77">
        <v>8270.9549999999999</v>
      </c>
      <c r="G30" s="77">
        <f t="shared" si="0"/>
        <v>5174.0766000000003</v>
      </c>
      <c r="H30" s="77">
        <f t="shared" si="1"/>
        <v>5066.3844000000008</v>
      </c>
      <c r="I30" s="76">
        <f t="shared" si="2"/>
        <v>4958.6922000000004</v>
      </c>
      <c r="J30" s="76">
        <f t="shared" si="3"/>
        <v>4851</v>
      </c>
    </row>
    <row r="31" spans="1:10" ht="15.75" x14ac:dyDescent="0.25">
      <c r="A31" s="231"/>
      <c r="B31" s="228"/>
      <c r="C31" s="194" t="s">
        <v>134</v>
      </c>
      <c r="D31" s="195"/>
      <c r="E31" s="65">
        <v>4477</v>
      </c>
      <c r="F31" s="77">
        <v>8396.6135000000013</v>
      </c>
      <c r="G31" s="77">
        <f t="shared" si="0"/>
        <v>5252.6850200000008</v>
      </c>
      <c r="H31" s="77">
        <f t="shared" si="1"/>
        <v>5143.3566800000008</v>
      </c>
      <c r="I31" s="76">
        <f t="shared" si="2"/>
        <v>5034.0283400000008</v>
      </c>
      <c r="J31" s="76">
        <f t="shared" si="3"/>
        <v>4924.7000000000007</v>
      </c>
    </row>
    <row r="32" spans="1:10" ht="15.75" x14ac:dyDescent="0.25">
      <c r="A32" s="231"/>
      <c r="B32" s="228"/>
      <c r="C32" s="194" t="s">
        <v>238</v>
      </c>
      <c r="D32" s="195"/>
      <c r="E32" s="65">
        <v>4477</v>
      </c>
      <c r="F32" s="77">
        <v>8396.6135000000013</v>
      </c>
      <c r="G32" s="77">
        <f t="shared" si="0"/>
        <v>5252.6850200000008</v>
      </c>
      <c r="H32" s="77">
        <f t="shared" si="1"/>
        <v>5143.3566800000008</v>
      </c>
      <c r="I32" s="76">
        <f t="shared" si="2"/>
        <v>5034.0283400000008</v>
      </c>
      <c r="J32" s="76">
        <f t="shared" si="3"/>
        <v>4924.7000000000007</v>
      </c>
    </row>
    <row r="33" spans="1:10" ht="15.75" x14ac:dyDescent="0.25">
      <c r="A33" s="231"/>
      <c r="B33" s="228"/>
      <c r="C33" s="194" t="s">
        <v>128</v>
      </c>
      <c r="D33" s="195"/>
      <c r="E33" s="65">
        <v>4281</v>
      </c>
      <c r="F33" s="77">
        <v>8029.0155000000022</v>
      </c>
      <c r="G33" s="77">
        <f t="shared" si="0"/>
        <v>5022.72606</v>
      </c>
      <c r="H33" s="77">
        <f t="shared" si="1"/>
        <v>4918.1840400000001</v>
      </c>
      <c r="I33" s="76">
        <f t="shared" si="2"/>
        <v>4813.6420200000002</v>
      </c>
      <c r="J33" s="76">
        <f t="shared" si="3"/>
        <v>4709.1000000000004</v>
      </c>
    </row>
    <row r="34" spans="1:10" ht="15.75" x14ac:dyDescent="0.25">
      <c r="A34" s="231"/>
      <c r="B34" s="228"/>
      <c r="C34" s="194" t="s">
        <v>241</v>
      </c>
      <c r="D34" s="195"/>
      <c r="E34" s="65">
        <v>4281</v>
      </c>
      <c r="F34" s="77">
        <v>8029.0155000000022</v>
      </c>
      <c r="G34" s="77">
        <f t="shared" si="0"/>
        <v>5022.72606</v>
      </c>
      <c r="H34" s="77">
        <f t="shared" si="1"/>
        <v>4918.1840400000001</v>
      </c>
      <c r="I34" s="76">
        <f t="shared" si="2"/>
        <v>4813.6420200000002</v>
      </c>
      <c r="J34" s="76">
        <f t="shared" si="3"/>
        <v>4709.1000000000004</v>
      </c>
    </row>
    <row r="35" spans="1:10" ht="15.75" x14ac:dyDescent="0.25">
      <c r="A35" s="231"/>
      <c r="B35" s="228"/>
      <c r="C35" s="194" t="s">
        <v>129</v>
      </c>
      <c r="D35" s="195"/>
      <c r="E35" s="65">
        <v>4956</v>
      </c>
      <c r="F35" s="77">
        <v>9294.9780000000028</v>
      </c>
      <c r="G35" s="77">
        <f t="shared" si="0"/>
        <v>5814.6765599999999</v>
      </c>
      <c r="H35" s="77">
        <f t="shared" si="1"/>
        <v>5693.6510400000006</v>
      </c>
      <c r="I35" s="76">
        <f t="shared" si="2"/>
        <v>5572.6255199999996</v>
      </c>
      <c r="J35" s="76">
        <f t="shared" si="3"/>
        <v>5451.6</v>
      </c>
    </row>
    <row r="36" spans="1:10" ht="15.75" x14ac:dyDescent="0.25">
      <c r="A36" s="231"/>
      <c r="B36" s="228"/>
      <c r="C36" s="194" t="s">
        <v>142</v>
      </c>
      <c r="D36" s="195"/>
      <c r="E36" s="65">
        <v>4666</v>
      </c>
      <c r="F36" s="77">
        <v>8751.0830000000005</v>
      </c>
      <c r="G36" s="77">
        <f t="shared" si="0"/>
        <v>5474.431160000001</v>
      </c>
      <c r="H36" s="77">
        <f t="shared" si="1"/>
        <v>5360.4874400000008</v>
      </c>
      <c r="I36" s="76">
        <f t="shared" si="2"/>
        <v>5246.5437200000006</v>
      </c>
      <c r="J36" s="76">
        <f t="shared" si="3"/>
        <v>5132.6000000000004</v>
      </c>
    </row>
    <row r="37" spans="1:10" ht="15.75" x14ac:dyDescent="0.25">
      <c r="A37" s="231"/>
      <c r="B37" s="228"/>
      <c r="C37" s="194" t="s">
        <v>143</v>
      </c>
      <c r="D37" s="195"/>
      <c r="E37" s="65">
        <v>4304</v>
      </c>
      <c r="F37" s="77">
        <v>8072.1520000000019</v>
      </c>
      <c r="G37" s="77">
        <f t="shared" si="0"/>
        <v>5049.7110400000001</v>
      </c>
      <c r="H37" s="77">
        <f t="shared" si="1"/>
        <v>4944.6073600000009</v>
      </c>
      <c r="I37" s="76">
        <f t="shared" si="2"/>
        <v>4839.5036799999998</v>
      </c>
      <c r="J37" s="76">
        <f t="shared" si="3"/>
        <v>4734.4000000000005</v>
      </c>
    </row>
    <row r="38" spans="1:10" ht="15.75" x14ac:dyDescent="0.25">
      <c r="A38" s="231"/>
      <c r="B38" s="228"/>
      <c r="C38" s="194" t="s">
        <v>151</v>
      </c>
      <c r="D38" s="195"/>
      <c r="E38" s="65">
        <v>4410</v>
      </c>
      <c r="F38" s="77">
        <v>8270.9549999999999</v>
      </c>
      <c r="G38" s="77">
        <f t="shared" si="0"/>
        <v>5174.0766000000003</v>
      </c>
      <c r="H38" s="77">
        <f t="shared" si="1"/>
        <v>5066.3844000000008</v>
      </c>
      <c r="I38" s="76">
        <f t="shared" si="2"/>
        <v>4958.6922000000004</v>
      </c>
      <c r="J38" s="76">
        <f t="shared" si="3"/>
        <v>4851</v>
      </c>
    </row>
    <row r="39" spans="1:10" ht="15.75" x14ac:dyDescent="0.25">
      <c r="A39" s="231"/>
      <c r="B39" s="228" t="s">
        <v>25</v>
      </c>
      <c r="C39" s="194" t="s">
        <v>77</v>
      </c>
      <c r="D39" s="195"/>
      <c r="E39" s="65">
        <v>3883</v>
      </c>
      <c r="F39" s="77">
        <v>7282.5665000000008</v>
      </c>
      <c r="G39" s="77">
        <f t="shared" si="0"/>
        <v>4555.7685799999999</v>
      </c>
      <c r="H39" s="77">
        <f t="shared" si="1"/>
        <v>4460.9457200000006</v>
      </c>
      <c r="I39" s="76">
        <f t="shared" si="2"/>
        <v>4366.1228600000004</v>
      </c>
      <c r="J39" s="76">
        <f t="shared" si="3"/>
        <v>4271.3</v>
      </c>
    </row>
    <row r="40" spans="1:10" ht="15.75" x14ac:dyDescent="0.25">
      <c r="A40" s="231"/>
      <c r="B40" s="228"/>
      <c r="C40" s="194" t="s">
        <v>82</v>
      </c>
      <c r="D40" s="195"/>
      <c r="E40" s="65">
        <v>4081</v>
      </c>
      <c r="F40" s="77">
        <v>7653.9155000000019</v>
      </c>
      <c r="G40" s="77">
        <f t="shared" si="0"/>
        <v>4788.0740600000008</v>
      </c>
      <c r="H40" s="77">
        <f t="shared" si="1"/>
        <v>4688.4160400000001</v>
      </c>
      <c r="I40" s="76">
        <f t="shared" si="2"/>
        <v>4588.7580200000011</v>
      </c>
      <c r="J40" s="76">
        <f t="shared" si="3"/>
        <v>4489.1000000000004</v>
      </c>
    </row>
    <row r="41" spans="1:10" ht="15.75" x14ac:dyDescent="0.25">
      <c r="A41" s="231"/>
      <c r="B41" s="228"/>
      <c r="C41" s="194" t="s">
        <v>237</v>
      </c>
      <c r="D41" s="195"/>
      <c r="E41" s="65">
        <v>4081</v>
      </c>
      <c r="F41" s="77">
        <v>7653.9155000000019</v>
      </c>
      <c r="G41" s="77">
        <f t="shared" si="0"/>
        <v>4788.0740600000008</v>
      </c>
      <c r="H41" s="77">
        <f t="shared" si="1"/>
        <v>4688.4160400000001</v>
      </c>
      <c r="I41" s="76">
        <f t="shared" si="2"/>
        <v>4588.7580200000011</v>
      </c>
      <c r="J41" s="76">
        <f t="shared" si="3"/>
        <v>4489.1000000000004</v>
      </c>
    </row>
    <row r="42" spans="1:10" ht="15.75" x14ac:dyDescent="0.25">
      <c r="A42" s="231"/>
      <c r="B42" s="228"/>
      <c r="C42" s="194" t="s">
        <v>135</v>
      </c>
      <c r="D42" s="195"/>
      <c r="E42" s="65">
        <v>4148</v>
      </c>
      <c r="F42" s="77">
        <v>7779.5740000000014</v>
      </c>
      <c r="G42" s="77">
        <f t="shared" si="0"/>
        <v>4866.6824800000004</v>
      </c>
      <c r="H42" s="77">
        <f t="shared" si="1"/>
        <v>4765.38832</v>
      </c>
      <c r="I42" s="76">
        <f t="shared" si="2"/>
        <v>4664.0941600000006</v>
      </c>
      <c r="J42" s="76">
        <f t="shared" si="3"/>
        <v>4562.8</v>
      </c>
    </row>
    <row r="43" spans="1:10" ht="15.75" x14ac:dyDescent="0.25">
      <c r="A43" s="231"/>
      <c r="B43" s="228"/>
      <c r="C43" s="194" t="s">
        <v>239</v>
      </c>
      <c r="D43" s="195"/>
      <c r="E43" s="65">
        <v>4148</v>
      </c>
      <c r="F43" s="77">
        <v>7779.5740000000014</v>
      </c>
      <c r="G43" s="77">
        <f t="shared" si="0"/>
        <v>4866.6824800000004</v>
      </c>
      <c r="H43" s="77">
        <f t="shared" si="1"/>
        <v>4765.38832</v>
      </c>
      <c r="I43" s="76">
        <f t="shared" si="2"/>
        <v>4664.0941600000006</v>
      </c>
      <c r="J43" s="76">
        <f t="shared" si="3"/>
        <v>4562.8</v>
      </c>
    </row>
    <row r="44" spans="1:10" ht="15.75" x14ac:dyDescent="0.25">
      <c r="A44" s="231"/>
      <c r="B44" s="228"/>
      <c r="C44" s="194" t="s">
        <v>130</v>
      </c>
      <c r="D44" s="195"/>
      <c r="E44" s="65">
        <v>3952</v>
      </c>
      <c r="F44" s="77">
        <v>7411.9760000000015</v>
      </c>
      <c r="G44" s="77">
        <f t="shared" si="0"/>
        <v>4636.7235200000005</v>
      </c>
      <c r="H44" s="77">
        <f t="shared" si="1"/>
        <v>4540.2156800000002</v>
      </c>
      <c r="I44" s="76">
        <f t="shared" si="2"/>
        <v>4443.70784</v>
      </c>
      <c r="J44" s="76">
        <f t="shared" si="3"/>
        <v>4347.2000000000007</v>
      </c>
    </row>
    <row r="45" spans="1:10" ht="15.75" x14ac:dyDescent="0.25">
      <c r="A45" s="231"/>
      <c r="B45" s="228"/>
      <c r="C45" s="194" t="s">
        <v>242</v>
      </c>
      <c r="D45" s="195"/>
      <c r="E45" s="65">
        <v>3952</v>
      </c>
      <c r="F45" s="77">
        <v>7411.9760000000015</v>
      </c>
      <c r="G45" s="77">
        <f t="shared" si="0"/>
        <v>4636.7235200000005</v>
      </c>
      <c r="H45" s="77">
        <f t="shared" si="1"/>
        <v>4540.2156800000002</v>
      </c>
      <c r="I45" s="76">
        <f t="shared" si="2"/>
        <v>4443.70784</v>
      </c>
      <c r="J45" s="76">
        <f t="shared" si="3"/>
        <v>4347.2000000000007</v>
      </c>
    </row>
    <row r="46" spans="1:10" ht="15.75" x14ac:dyDescent="0.25">
      <c r="A46" s="231"/>
      <c r="B46" s="228"/>
      <c r="C46" s="194" t="s">
        <v>131</v>
      </c>
      <c r="D46" s="195"/>
      <c r="E46" s="65">
        <v>4627</v>
      </c>
      <c r="F46" s="77">
        <v>8677.938500000002</v>
      </c>
      <c r="G46" s="77">
        <f t="shared" si="0"/>
        <v>5428.6740200000004</v>
      </c>
      <c r="H46" s="77">
        <f t="shared" si="1"/>
        <v>5315.6826799999999</v>
      </c>
      <c r="I46" s="76">
        <f t="shared" si="2"/>
        <v>5202.6913400000003</v>
      </c>
      <c r="J46" s="76">
        <f t="shared" si="3"/>
        <v>5089.7000000000007</v>
      </c>
    </row>
    <row r="47" spans="1:10" ht="15.75" x14ac:dyDescent="0.25">
      <c r="A47" s="231"/>
      <c r="B47" s="228"/>
      <c r="C47" s="194" t="s">
        <v>140</v>
      </c>
      <c r="D47" s="195"/>
      <c r="E47" s="65">
        <v>4337</v>
      </c>
      <c r="F47" s="77">
        <v>8134.0435000000025</v>
      </c>
      <c r="G47" s="77">
        <f t="shared" si="0"/>
        <v>5088.4286199999997</v>
      </c>
      <c r="H47" s="77">
        <f t="shared" si="1"/>
        <v>4982.51908</v>
      </c>
      <c r="I47" s="76">
        <f t="shared" si="2"/>
        <v>4876.6095400000004</v>
      </c>
      <c r="J47" s="76">
        <f t="shared" si="3"/>
        <v>4770.7000000000007</v>
      </c>
    </row>
    <row r="48" spans="1:10" ht="15.75" x14ac:dyDescent="0.25">
      <c r="A48" s="231"/>
      <c r="B48" s="228"/>
      <c r="C48" s="194" t="s">
        <v>141</v>
      </c>
      <c r="D48" s="195"/>
      <c r="E48" s="65">
        <v>3975</v>
      </c>
      <c r="F48" s="77">
        <v>7455.1125000000002</v>
      </c>
      <c r="G48" s="77">
        <f t="shared" si="0"/>
        <v>4663.7084999999997</v>
      </c>
      <c r="H48" s="77">
        <f t="shared" si="1"/>
        <v>4566.6390000000001</v>
      </c>
      <c r="I48" s="76">
        <f t="shared" si="2"/>
        <v>4469.5695000000005</v>
      </c>
      <c r="J48" s="76">
        <f t="shared" si="3"/>
        <v>4372.5</v>
      </c>
    </row>
    <row r="49" spans="1:13" ht="15.75" x14ac:dyDescent="0.25">
      <c r="A49" s="232"/>
      <c r="B49" s="228"/>
      <c r="C49" s="194" t="s">
        <v>152</v>
      </c>
      <c r="D49" s="195"/>
      <c r="E49" s="65">
        <v>4081</v>
      </c>
      <c r="F49" s="77">
        <v>7653.9155000000019</v>
      </c>
      <c r="G49" s="77">
        <f t="shared" si="0"/>
        <v>4788.0740600000008</v>
      </c>
      <c r="H49" s="77">
        <f t="shared" si="1"/>
        <v>4688.4160400000001</v>
      </c>
      <c r="I49" s="76">
        <f t="shared" si="2"/>
        <v>4588.7580200000011</v>
      </c>
      <c r="J49" s="76">
        <f t="shared" si="3"/>
        <v>4489.1000000000004</v>
      </c>
      <c r="M49" s="32"/>
    </row>
    <row r="50" spans="1:13" ht="18" customHeight="1" x14ac:dyDescent="0.25">
      <c r="A50" s="43" t="s">
        <v>1</v>
      </c>
      <c r="B50" s="47"/>
      <c r="C50" s="48"/>
      <c r="D50" s="27"/>
      <c r="E50" s="27"/>
    </row>
    <row r="51" spans="1:13" ht="46.5" customHeight="1" x14ac:dyDescent="0.25">
      <c r="A51" s="224" t="s">
        <v>91</v>
      </c>
      <c r="B51" s="224"/>
      <c r="C51" s="225"/>
      <c r="D51" s="225"/>
      <c r="E51" s="225"/>
    </row>
    <row r="52" spans="1:13" ht="39.75" customHeight="1" x14ac:dyDescent="0.25">
      <c r="A52" s="176" t="s">
        <v>92</v>
      </c>
      <c r="B52" s="176"/>
      <c r="C52" s="176"/>
      <c r="D52" s="176"/>
      <c r="E52" s="176"/>
      <c r="L52" s="32"/>
    </row>
    <row r="53" spans="1:13" ht="15.75" customHeight="1" x14ac:dyDescent="0.25">
      <c r="A53" s="176" t="s">
        <v>71</v>
      </c>
      <c r="B53" s="176"/>
      <c r="C53" s="67"/>
      <c r="D53" s="67"/>
      <c r="E53" s="67"/>
    </row>
    <row r="54" spans="1:13" ht="18" customHeight="1" x14ac:dyDescent="0.25">
      <c r="A54" s="33" t="s">
        <v>94</v>
      </c>
      <c r="B54" s="26"/>
      <c r="C54" s="25"/>
      <c r="D54" s="26"/>
      <c r="E54" s="26"/>
    </row>
    <row r="55" spans="1:13" s="46" customFormat="1" ht="65.25" customHeight="1" x14ac:dyDescent="0.25">
      <c r="A55" s="44"/>
      <c r="B55" s="29"/>
      <c r="C55" s="45"/>
      <c r="D55" s="29"/>
      <c r="E55" s="29"/>
    </row>
    <row r="56" spans="1:13" ht="18" customHeight="1" x14ac:dyDescent="0.25">
      <c r="A56" s="33" t="s">
        <v>94</v>
      </c>
      <c r="B56" s="26"/>
      <c r="C56" s="25"/>
      <c r="D56" s="26"/>
      <c r="E56" s="26"/>
    </row>
    <row r="57" spans="1:13" s="46" customFormat="1" ht="65.25" customHeight="1" x14ac:dyDescent="0.25">
      <c r="A57" s="44"/>
      <c r="B57" s="29"/>
      <c r="C57" s="45"/>
      <c r="D57" s="29"/>
      <c r="E57" s="29"/>
    </row>
    <row r="58" spans="1:13" x14ac:dyDescent="0.25">
      <c r="A58" s="226" t="s">
        <v>9</v>
      </c>
      <c r="B58" s="227"/>
      <c r="D58" s="212" t="s">
        <v>2</v>
      </c>
      <c r="E58" s="212"/>
    </row>
    <row r="59" spans="1:13" ht="12.75" customHeight="1" x14ac:dyDescent="0.25">
      <c r="A59" s="35" t="s">
        <v>5</v>
      </c>
      <c r="C59" s="68"/>
      <c r="D59" s="68"/>
      <c r="E59" s="68"/>
    </row>
    <row r="60" spans="1:13" ht="11.25" customHeight="1" x14ac:dyDescent="0.25">
      <c r="A60" s="37" t="s">
        <v>248</v>
      </c>
      <c r="C60" s="68"/>
      <c r="D60" s="68"/>
      <c r="E60" s="68"/>
    </row>
    <row r="61" spans="1:13" x14ac:dyDescent="0.25">
      <c r="A61" s="31"/>
      <c r="B61" s="38"/>
      <c r="C61" s="68"/>
      <c r="D61" s="68"/>
      <c r="E61" s="68"/>
    </row>
    <row r="62" spans="1:13" ht="18.75" customHeight="1" x14ac:dyDescent="0.25">
      <c r="A62" s="31"/>
      <c r="B62" s="38"/>
      <c r="C62" s="68"/>
      <c r="D62" s="68"/>
      <c r="E62" s="68"/>
    </row>
    <row r="63" spans="1:13" ht="12.75" customHeight="1" x14ac:dyDescent="0.25">
      <c r="A63" s="35" t="s">
        <v>4</v>
      </c>
      <c r="B63" s="38"/>
      <c r="C63" s="68"/>
      <c r="D63" s="68"/>
      <c r="E63" s="68"/>
    </row>
    <row r="64" spans="1:13" ht="12" customHeight="1" x14ac:dyDescent="0.25">
      <c r="A64" s="211" t="s">
        <v>66</v>
      </c>
      <c r="B64" s="211"/>
      <c r="C64" s="68"/>
      <c r="D64" s="68"/>
      <c r="E64" s="68"/>
    </row>
    <row r="65" spans="1:5" x14ac:dyDescent="0.25">
      <c r="A65" s="31"/>
      <c r="B65" s="31"/>
      <c r="C65" s="68"/>
      <c r="D65" s="68"/>
      <c r="E65" s="68"/>
    </row>
    <row r="66" spans="1:5" ht="18.75" customHeight="1" x14ac:dyDescent="0.25">
      <c r="A66" s="31"/>
      <c r="B66" s="31"/>
      <c r="C66" s="68"/>
      <c r="D66" s="68"/>
      <c r="E66" s="68"/>
    </row>
    <row r="67" spans="1:5" ht="45" customHeight="1" x14ac:dyDescent="0.25">
      <c r="B67" s="38"/>
      <c r="C67" s="68"/>
      <c r="D67" s="68"/>
      <c r="E67" s="68"/>
    </row>
    <row r="68" spans="1:5" ht="21" customHeight="1" x14ac:dyDescent="0.25">
      <c r="A68" s="39" t="s">
        <v>7</v>
      </c>
      <c r="C68" s="40"/>
      <c r="D68" s="213" t="s">
        <v>67</v>
      </c>
      <c r="E68" s="213"/>
    </row>
    <row r="69" spans="1:5" ht="10.5" customHeight="1" x14ac:dyDescent="0.25">
      <c r="A69" s="188" t="s">
        <v>8</v>
      </c>
      <c r="B69" s="188"/>
      <c r="C69" s="40"/>
    </row>
    <row r="70" spans="1:5" x14ac:dyDescent="0.25">
      <c r="A70" s="163"/>
      <c r="C70" s="40"/>
      <c r="D70" s="40"/>
      <c r="E70" s="40"/>
    </row>
    <row r="71" spans="1:5" x14ac:dyDescent="0.25">
      <c r="A71" s="163"/>
      <c r="C71" s="40"/>
      <c r="D71" s="40"/>
      <c r="E71" s="40"/>
    </row>
    <row r="72" spans="1:5" ht="9.75" customHeight="1" x14ac:dyDescent="0.25"/>
    <row r="73" spans="1:5" ht="14.25" customHeight="1" x14ac:dyDescent="0.25">
      <c r="A73" s="205" t="s">
        <v>72</v>
      </c>
      <c r="B73" s="205"/>
      <c r="C73" s="205"/>
      <c r="D73" s="205"/>
      <c r="E73" s="205"/>
    </row>
    <row r="74" spans="1:5" ht="23.25" customHeight="1" x14ac:dyDescent="0.25">
      <c r="A74" s="173" t="s">
        <v>73</v>
      </c>
      <c r="B74" s="174"/>
      <c r="C74" s="174"/>
      <c r="D74" s="174"/>
      <c r="E74" s="175"/>
    </row>
    <row r="75" spans="1:5" ht="11.25" customHeight="1" x14ac:dyDescent="0.25">
      <c r="A75" s="176" t="s">
        <v>74</v>
      </c>
      <c r="B75" s="176"/>
      <c r="C75" s="176"/>
      <c r="D75" s="176"/>
      <c r="E75" s="176"/>
    </row>
    <row r="76" spans="1:5" ht="36" customHeight="1" x14ac:dyDescent="0.25">
      <c r="A76" s="177" t="s">
        <v>75</v>
      </c>
      <c r="B76" s="178"/>
      <c r="C76" s="178"/>
      <c r="D76" s="178"/>
      <c r="E76" s="179"/>
    </row>
    <row r="77" spans="1:5" x14ac:dyDescent="0.25">
      <c r="A77" s="30"/>
      <c r="B77" s="30"/>
      <c r="C77" s="30"/>
      <c r="D77" s="30"/>
      <c r="E77" s="30"/>
    </row>
  </sheetData>
  <mergeCells count="65">
    <mergeCell ref="C5:D5"/>
    <mergeCell ref="A6:A49"/>
    <mergeCell ref="B6:B16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B17:B27"/>
    <mergeCell ref="C17:D17"/>
    <mergeCell ref="C18:D18"/>
    <mergeCell ref="C19:D19"/>
    <mergeCell ref="C20:D20"/>
    <mergeCell ref="C21:D21"/>
    <mergeCell ref="C33:D33"/>
    <mergeCell ref="C35:D35"/>
    <mergeCell ref="C36:D36"/>
    <mergeCell ref="C22:D22"/>
    <mergeCell ref="C23:D23"/>
    <mergeCell ref="C24:D24"/>
    <mergeCell ref="C25:D25"/>
    <mergeCell ref="C26:D26"/>
    <mergeCell ref="C27:D27"/>
    <mergeCell ref="C29:D29"/>
    <mergeCell ref="C30:D30"/>
    <mergeCell ref="C31:D31"/>
    <mergeCell ref="C32:D32"/>
    <mergeCell ref="C34:D34"/>
    <mergeCell ref="C52:E52"/>
    <mergeCell ref="A53:B53"/>
    <mergeCell ref="A58:B58"/>
    <mergeCell ref="D58:E58"/>
    <mergeCell ref="C37:D37"/>
    <mergeCell ref="C38:D38"/>
    <mergeCell ref="B39:B49"/>
    <mergeCell ref="C39:D39"/>
    <mergeCell ref="C40:D40"/>
    <mergeCell ref="C41:D41"/>
    <mergeCell ref="C42:D42"/>
    <mergeCell ref="C43:D43"/>
    <mergeCell ref="C44:D44"/>
    <mergeCell ref="C45:D45"/>
    <mergeCell ref="B28:B38"/>
    <mergeCell ref="C28:D28"/>
    <mergeCell ref="A76:E76"/>
    <mergeCell ref="D68:E68"/>
    <mergeCell ref="A69:B69"/>
    <mergeCell ref="A70:A71"/>
    <mergeCell ref="A73:E73"/>
    <mergeCell ref="A74:E74"/>
    <mergeCell ref="A75:E75"/>
    <mergeCell ref="A64:B64"/>
    <mergeCell ref="C46:D46"/>
    <mergeCell ref="C47:D47"/>
    <mergeCell ref="C48:D48"/>
    <mergeCell ref="C49:D49"/>
    <mergeCell ref="A51:B51"/>
    <mergeCell ref="C51:E51"/>
    <mergeCell ref="A52:B52"/>
  </mergeCells>
  <pageMargins left="0.70866141732283472" right="0.70866141732283472" top="0.35433070866141736" bottom="0.35433070866141736" header="0.31496062992125984" footer="0.31496062992125984"/>
  <pageSetup paperSize="9" scale="5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Расшифровка (2)</vt:lpstr>
      <vt:lpstr>Обложка</vt:lpstr>
      <vt:lpstr>ВК,ВР,ВС,ВМ 8  (3)</vt:lpstr>
      <vt:lpstr>ВК,ВР,ВС,ВМ 10 (2)</vt:lpstr>
      <vt:lpstr>с8 (3)</vt:lpstr>
      <vt:lpstr>с10 (3)</vt:lpstr>
      <vt:lpstr>cs9</vt:lpstr>
      <vt:lpstr>Расшифровка</vt:lpstr>
      <vt:lpstr>M4 (3)</vt:lpstr>
      <vt:lpstr>Мr-4</vt:lpstr>
      <vt:lpstr>B1b-8</vt:lpstr>
      <vt:lpstr>B1m-8</vt:lpstr>
      <vt:lpstr>'cs9'!Область_печати</vt:lpstr>
      <vt:lpstr>'M4 (3)'!Область_печати</vt:lpstr>
      <vt:lpstr>'ВК,ВР,ВС,ВМ 10 (2)'!Область_печати</vt:lpstr>
      <vt:lpstr>'ВК,ВР,ВС,ВМ 8  (3)'!Область_печати</vt:lpstr>
      <vt:lpstr>'с10 (3)'!Область_печати</vt:lpstr>
      <vt:lpstr>'с8 (3)'!Область_печати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2023-03-03T12:03:57Z</dcterms:modified>
</cp:coreProperties>
</file>